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trina.bunjaku\Google Drive\UBT STATS\08_Indeksi i Çmimit të Prodhimit\"/>
    </mc:Choice>
  </mc:AlternateContent>
  <bookViews>
    <workbookView xWindow="0" yWindow="0" windowWidth="19170" windowHeight="11520"/>
  </bookViews>
  <sheets>
    <sheet name="Krahasimet vjetore" sheetId="14" r:id="rId1"/>
  </sheets>
  <externalReferences>
    <externalReference r:id="rId2"/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C48" i="14" l="1"/>
  <c r="D48" i="14"/>
  <c r="E48" i="14"/>
  <c r="F48" i="14"/>
  <c r="G48" i="14"/>
  <c r="K48" i="14"/>
  <c r="L48" i="14"/>
  <c r="M48" i="14"/>
  <c r="O48" i="14"/>
  <c r="Q48" i="14"/>
  <c r="R48" i="14"/>
  <c r="S48" i="14"/>
  <c r="T48" i="14"/>
  <c r="U48" i="14"/>
  <c r="V48" i="14"/>
  <c r="W48" i="14"/>
  <c r="X48" i="14"/>
  <c r="AA48" i="14"/>
  <c r="AB48" i="14"/>
  <c r="B48" i="14"/>
  <c r="C47" i="14" l="1"/>
  <c r="D47" i="14"/>
  <c r="E47" i="14"/>
  <c r="F47" i="14"/>
  <c r="G47" i="14"/>
  <c r="K47" i="14"/>
  <c r="L47" i="14"/>
  <c r="M47" i="14"/>
  <c r="O47" i="14"/>
  <c r="Q47" i="14"/>
  <c r="R47" i="14"/>
  <c r="S47" i="14"/>
  <c r="T47" i="14"/>
  <c r="U47" i="14"/>
  <c r="V47" i="14"/>
  <c r="W47" i="14"/>
  <c r="X47" i="14"/>
  <c r="AA47" i="14"/>
  <c r="AB47" i="14"/>
  <c r="B47" i="14"/>
  <c r="B46" i="14"/>
  <c r="C46" i="14" l="1"/>
  <c r="D46" i="14"/>
  <c r="E46" i="14"/>
  <c r="F46" i="14"/>
  <c r="G46" i="14"/>
  <c r="K46" i="14"/>
  <c r="L46" i="14"/>
  <c r="M46" i="14"/>
  <c r="O46" i="14"/>
  <c r="Q46" i="14"/>
  <c r="R46" i="14"/>
  <c r="S46" i="14"/>
  <c r="T46" i="14"/>
  <c r="U46" i="14"/>
  <c r="V46" i="14"/>
  <c r="W46" i="14"/>
  <c r="X46" i="14"/>
  <c r="AA46" i="14"/>
  <c r="AB46" i="14"/>
  <c r="X45" i="14" l="1"/>
  <c r="AA45" i="14"/>
  <c r="AB45" i="14"/>
  <c r="C45" i="14"/>
  <c r="D45" i="14"/>
  <c r="E45" i="14"/>
  <c r="F45" i="14"/>
  <c r="G45" i="14"/>
  <c r="K45" i="14"/>
  <c r="L45" i="14"/>
  <c r="M45" i="14"/>
  <c r="O45" i="14"/>
  <c r="Q45" i="14"/>
  <c r="R45" i="14"/>
  <c r="S45" i="14"/>
  <c r="T45" i="14"/>
  <c r="U45" i="14"/>
  <c r="V45" i="14"/>
  <c r="W45" i="14"/>
  <c r="B45" i="14"/>
  <c r="AB41" i="14"/>
  <c r="AB42" i="14"/>
  <c r="AB43" i="14"/>
  <c r="AB44" i="14"/>
  <c r="AB38" i="14"/>
  <c r="AB39" i="14"/>
  <c r="AB40" i="14"/>
  <c r="AB37" i="14"/>
  <c r="AB36" i="14"/>
  <c r="AB35" i="14"/>
  <c r="AB34" i="14"/>
  <c r="AB27" i="14"/>
  <c r="AB26" i="14"/>
  <c r="AB25" i="14"/>
  <c r="AB24" i="14"/>
  <c r="AB23" i="14"/>
  <c r="AA42" i="14"/>
  <c r="AA43" i="14"/>
  <c r="AA44" i="14"/>
  <c r="AA41" i="14"/>
  <c r="AA40" i="14"/>
  <c r="AA39" i="14"/>
  <c r="AA38" i="14"/>
  <c r="AA37" i="14"/>
  <c r="AA36" i="14"/>
  <c r="AA35" i="14"/>
  <c r="AA34" i="14"/>
  <c r="AA27" i="14"/>
  <c r="AA26" i="14"/>
  <c r="AA25" i="14"/>
  <c r="AA24" i="14"/>
  <c r="AA23" i="14"/>
  <c r="Q44" i="14"/>
  <c r="Q43" i="14"/>
  <c r="Q42" i="14"/>
  <c r="Q41" i="14"/>
  <c r="Q40" i="14"/>
  <c r="Q39" i="14"/>
  <c r="Q38" i="14"/>
  <c r="Q37" i="14"/>
  <c r="Q36" i="14"/>
  <c r="Q34" i="14"/>
  <c r="Q35" i="14"/>
  <c r="Q27" i="14"/>
  <c r="Q26" i="14"/>
  <c r="Q25" i="14"/>
  <c r="Q23" i="14"/>
  <c r="Q24" i="14"/>
  <c r="C44" i="14" l="1"/>
  <c r="D44" i="14"/>
  <c r="E44" i="14"/>
  <c r="F44" i="14"/>
  <c r="G44" i="14"/>
  <c r="K44" i="14"/>
  <c r="L44" i="14"/>
  <c r="M44" i="14"/>
  <c r="O44" i="14"/>
  <c r="R44" i="14"/>
  <c r="S44" i="14"/>
  <c r="T44" i="14"/>
  <c r="U44" i="14"/>
  <c r="V44" i="14"/>
  <c r="W44" i="14"/>
  <c r="X44" i="14"/>
  <c r="B44" i="14"/>
  <c r="C43" i="14" l="1"/>
  <c r="D43" i="14"/>
  <c r="E43" i="14"/>
  <c r="F43" i="14"/>
  <c r="G43" i="14"/>
  <c r="K43" i="14"/>
  <c r="L43" i="14"/>
  <c r="M43" i="14"/>
  <c r="O43" i="14"/>
  <c r="R43" i="14"/>
  <c r="S43" i="14"/>
  <c r="T43" i="14"/>
  <c r="U43" i="14"/>
  <c r="V43" i="14"/>
  <c r="W43" i="14"/>
  <c r="X43" i="14"/>
  <c r="B43" i="14"/>
  <c r="C42" i="14" l="1"/>
  <c r="D42" i="14"/>
  <c r="E42" i="14"/>
  <c r="F42" i="14"/>
  <c r="G42" i="14"/>
  <c r="K42" i="14"/>
  <c r="L42" i="14"/>
  <c r="M42" i="14"/>
  <c r="O42" i="14"/>
  <c r="R42" i="14"/>
  <c r="S42" i="14"/>
  <c r="T42" i="14"/>
  <c r="U42" i="14"/>
  <c r="V42" i="14"/>
  <c r="W42" i="14"/>
  <c r="X42" i="14"/>
  <c r="B42" i="14"/>
  <c r="B41" i="14" l="1"/>
  <c r="C41" i="14"/>
  <c r="D41" i="14"/>
  <c r="E41" i="14"/>
  <c r="F41" i="14"/>
  <c r="G41" i="14"/>
  <c r="K41" i="14"/>
  <c r="L41" i="14"/>
  <c r="M41" i="14"/>
  <c r="O41" i="14"/>
  <c r="R41" i="14"/>
  <c r="S41" i="14"/>
  <c r="T41" i="14"/>
  <c r="U41" i="14"/>
  <c r="V41" i="14"/>
  <c r="W41" i="14"/>
  <c r="X41" i="14"/>
  <c r="B40" i="14"/>
  <c r="B39" i="14"/>
  <c r="D40" i="14" l="1"/>
  <c r="E40" i="14"/>
  <c r="F40" i="14"/>
  <c r="G40" i="14"/>
  <c r="K40" i="14"/>
  <c r="L40" i="14"/>
  <c r="M40" i="14"/>
  <c r="O40" i="14"/>
  <c r="R40" i="14"/>
  <c r="S40" i="14"/>
  <c r="T40" i="14"/>
  <c r="U40" i="14"/>
  <c r="V40" i="14"/>
  <c r="W40" i="14"/>
  <c r="X40" i="14"/>
  <c r="C40" i="14"/>
  <c r="D39" i="14" l="1"/>
  <c r="E39" i="14"/>
  <c r="F39" i="14"/>
  <c r="G39" i="14"/>
  <c r="K39" i="14"/>
  <c r="L39" i="14"/>
  <c r="M39" i="14"/>
  <c r="O39" i="14"/>
  <c r="R39" i="14"/>
  <c r="S39" i="14"/>
  <c r="T39" i="14"/>
  <c r="U39" i="14"/>
  <c r="V39" i="14"/>
  <c r="W39" i="14"/>
  <c r="X39" i="14"/>
  <c r="C39" i="14"/>
  <c r="B37" i="14" l="1"/>
  <c r="D38" i="14" l="1"/>
  <c r="E38" i="14"/>
  <c r="F38" i="14"/>
  <c r="G38" i="14"/>
  <c r="K38" i="14"/>
  <c r="L38" i="14"/>
  <c r="M38" i="14"/>
  <c r="O38" i="14"/>
  <c r="R38" i="14"/>
  <c r="S38" i="14"/>
  <c r="T38" i="14"/>
  <c r="U38" i="14"/>
  <c r="V38" i="14"/>
  <c r="W38" i="14"/>
  <c r="X38" i="14"/>
  <c r="C38" i="14"/>
  <c r="C37" i="14"/>
  <c r="B38" i="14"/>
  <c r="D37" i="14" l="1"/>
  <c r="E37" i="14"/>
  <c r="F37" i="14"/>
  <c r="G37" i="14"/>
  <c r="K37" i="14"/>
  <c r="L37" i="14"/>
  <c r="M37" i="14"/>
  <c r="O37" i="14"/>
  <c r="R37" i="14"/>
  <c r="S37" i="14"/>
  <c r="T37" i="14"/>
  <c r="U37" i="14"/>
  <c r="V37" i="14"/>
  <c r="W37" i="14"/>
  <c r="X37" i="14"/>
  <c r="B36" i="14"/>
  <c r="C36" i="14" l="1"/>
  <c r="D36" i="14"/>
  <c r="E36" i="14"/>
  <c r="F36" i="14"/>
  <c r="G36" i="14"/>
  <c r="K36" i="14"/>
  <c r="L36" i="14"/>
  <c r="M36" i="14"/>
  <c r="O36" i="14"/>
  <c r="R36" i="14"/>
  <c r="S36" i="14"/>
  <c r="T36" i="14"/>
  <c r="U36" i="14"/>
  <c r="V36" i="14"/>
  <c r="W36" i="14"/>
  <c r="X36" i="14"/>
  <c r="B35" i="14"/>
  <c r="C35" i="14" l="1"/>
  <c r="D35" i="14"/>
  <c r="E35" i="14"/>
  <c r="F35" i="14"/>
  <c r="G35" i="14"/>
  <c r="K35" i="14"/>
  <c r="L35" i="14"/>
  <c r="M35" i="14"/>
  <c r="O35" i="14"/>
  <c r="R35" i="14"/>
  <c r="S35" i="14"/>
  <c r="T35" i="14"/>
  <c r="V35" i="14"/>
  <c r="U35" i="14"/>
  <c r="W35" i="14"/>
  <c r="X35" i="14"/>
  <c r="C34" i="14"/>
  <c r="D34" i="14"/>
  <c r="E34" i="14"/>
  <c r="F34" i="14"/>
  <c r="G34" i="14"/>
  <c r="K34" i="14"/>
  <c r="L34" i="14"/>
  <c r="M34" i="14"/>
  <c r="O34" i="14"/>
  <c r="R34" i="14"/>
  <c r="S34" i="14"/>
  <c r="T34" i="14"/>
  <c r="V34" i="14"/>
  <c r="U34" i="14"/>
  <c r="W34" i="14"/>
  <c r="X34" i="14"/>
  <c r="B34" i="14"/>
  <c r="D27" i="14" l="1"/>
  <c r="X27" i="14"/>
  <c r="X26" i="14"/>
  <c r="X25" i="14"/>
  <c r="X24" i="14"/>
  <c r="X23" i="14"/>
  <c r="W27" i="14"/>
  <c r="W26" i="14"/>
  <c r="W25" i="14"/>
  <c r="W24" i="14"/>
  <c r="W23" i="14"/>
  <c r="U27" i="14"/>
  <c r="U26" i="14"/>
  <c r="U25" i="14"/>
  <c r="U24" i="14"/>
  <c r="U23" i="14"/>
  <c r="V27" i="14"/>
  <c r="V26" i="14"/>
  <c r="V25" i="14"/>
  <c r="V24" i="14"/>
  <c r="V23" i="14"/>
  <c r="T27" i="14"/>
  <c r="T26" i="14"/>
  <c r="T25" i="14"/>
  <c r="T24" i="14"/>
  <c r="T23" i="14"/>
  <c r="S27" i="14"/>
  <c r="S26" i="14"/>
  <c r="S25" i="14"/>
  <c r="S24" i="14"/>
  <c r="S23" i="14"/>
  <c r="R27" i="14"/>
  <c r="R26" i="14"/>
  <c r="R25" i="14"/>
  <c r="R24" i="14"/>
  <c r="R23" i="14"/>
  <c r="O27" i="14"/>
  <c r="O26" i="14"/>
  <c r="O25" i="14"/>
  <c r="O24" i="14"/>
  <c r="O23" i="14"/>
  <c r="M27" i="14"/>
  <c r="M26" i="14"/>
  <c r="N25" i="14"/>
  <c r="N24" i="14"/>
  <c r="N23" i="14"/>
  <c r="M25" i="14"/>
  <c r="M24" i="14"/>
  <c r="M23" i="14"/>
  <c r="L27" i="14"/>
  <c r="L26" i="14"/>
  <c r="L25" i="14"/>
  <c r="L24" i="14"/>
  <c r="L23" i="14"/>
  <c r="K27" i="14"/>
  <c r="K26" i="14"/>
  <c r="K25" i="14"/>
  <c r="K24" i="14"/>
  <c r="K23" i="14"/>
  <c r="F27" i="14"/>
  <c r="F26" i="14"/>
  <c r="J25" i="14"/>
  <c r="J24" i="14"/>
  <c r="J23" i="14"/>
  <c r="I25" i="14"/>
  <c r="I24" i="14"/>
  <c r="I23" i="14"/>
  <c r="F25" i="14"/>
  <c r="F24" i="14"/>
  <c r="F23" i="14"/>
  <c r="E27" i="14"/>
  <c r="E26" i="14"/>
  <c r="E25" i="14"/>
  <c r="E24" i="14"/>
  <c r="E23" i="14"/>
  <c r="D26" i="14"/>
  <c r="D25" i="14"/>
  <c r="D24" i="14"/>
  <c r="D23" i="14"/>
  <c r="C27" i="14"/>
  <c r="C26" i="14"/>
  <c r="C25" i="14"/>
  <c r="C24" i="14"/>
  <c r="C23" i="14"/>
  <c r="B27" i="14"/>
  <c r="B26" i="14"/>
  <c r="B25" i="14"/>
  <c r="B24" i="14"/>
  <c r="B23" i="14"/>
</calcChain>
</file>

<file path=xl/sharedStrings.xml><?xml version="1.0" encoding="utf-8"?>
<sst xmlns="http://schemas.openxmlformats.org/spreadsheetml/2006/main" count="375" uniqueCount="80">
  <si>
    <t>Gjithsej IÇP</t>
  </si>
  <si>
    <t>Industria e Duhanit</t>
  </si>
  <si>
    <t>Prodhimi i metaleve</t>
  </si>
  <si>
    <t>Kodet</t>
  </si>
  <si>
    <t xml:space="preserve">Krahasimet Vjetore të Indeksit të Çmimeve të Prodhimit </t>
  </si>
  <si>
    <t>:</t>
  </si>
  <si>
    <t>T1 2009/T1 2008</t>
  </si>
  <si>
    <t>T2 2009/T2 2008</t>
  </si>
  <si>
    <t>T3 2009/T3 2008</t>
  </si>
  <si>
    <t>T4 2009/T4 2008</t>
  </si>
  <si>
    <t>T1 2010/T1 2009</t>
  </si>
  <si>
    <t>T2 2010/T2 2009</t>
  </si>
  <si>
    <t>T3 2010/T3 2009</t>
  </si>
  <si>
    <t>T4 2010/T4 2009</t>
  </si>
  <si>
    <t>T1 2011/T1 2010</t>
  </si>
  <si>
    <t>T2 2011/T2 2010</t>
  </si>
  <si>
    <t>T3 2011/T3 2010</t>
  </si>
  <si>
    <t>T4 2011/T4 2010</t>
  </si>
  <si>
    <t>T1 2012/T1 2011</t>
  </si>
  <si>
    <t>T2 2012/T2 2011</t>
  </si>
  <si>
    <t>T3 2012/T3 2011</t>
  </si>
  <si>
    <t>T4 2012/T4 2011</t>
  </si>
  <si>
    <t>T1 2013/T1 2012</t>
  </si>
  <si>
    <t>T2 2013/T2 2012</t>
  </si>
  <si>
    <t>T3 2013/T3 2012</t>
  </si>
  <si>
    <t>T4 2013/T4 2012</t>
  </si>
  <si>
    <t xml:space="preserve">Burimi: Agjencia e Statistikave të Kosovës. </t>
  </si>
  <si>
    <t>T1 2014/T1 2013</t>
  </si>
  <si>
    <t>T2 2014/T2 2013</t>
  </si>
  <si>
    <t>T3 2014/T3 2013</t>
  </si>
  <si>
    <t>T4 2014/T4 2013</t>
  </si>
  <si>
    <t>Prodhimi i pijeve</t>
  </si>
  <si>
    <t>T1 2015/T1 2014</t>
  </si>
  <si>
    <t>T2 2015/T2 2014</t>
  </si>
  <si>
    <t>T3 2015/T3 2014</t>
  </si>
  <si>
    <t>T4 2015/T4 2014</t>
  </si>
  <si>
    <t>T1 2016/T1 2015</t>
  </si>
  <si>
    <t>Përpunimi i produkteve dhe preparateve farmaceutike</t>
  </si>
  <si>
    <t>T2 2016/T2 2015</t>
  </si>
  <si>
    <t>T3 2016/T3 2015</t>
  </si>
  <si>
    <t>T4 2016/T4 2015</t>
  </si>
  <si>
    <t>Nxjerrja e qymyrit dhe linjiteve</t>
  </si>
  <si>
    <t>Nxjerrja e xehes së metalit</t>
  </si>
  <si>
    <t>Xeherorët dhe guroret tjera</t>
  </si>
  <si>
    <t>Përpunimi i produkteve ushqimore</t>
  </si>
  <si>
    <t>Prodhimi i tekstilit</t>
  </si>
  <si>
    <t>Prodhimi i veshjeve</t>
  </si>
  <si>
    <t>Prodhimi i lëkurës dhe produkteve prej lëkurës</t>
  </si>
  <si>
    <t>Prodhimi i drurit dhe i produkteve të drurit dhe të tapës, përveç mobilieve: prodhimi i artikujve nga kashta dhe materialeve të gëshetuara - thurëse</t>
  </si>
  <si>
    <t>Prodhimi i letrës dhe produkteve prej letrës</t>
  </si>
  <si>
    <t>Shtypja dhe riprodhimi i mediave të inçizuara</t>
  </si>
  <si>
    <t>Prodhimi i produkteve kimike</t>
  </si>
  <si>
    <t>Prodhimi i produkteve të gomës dhe të plastikës</t>
  </si>
  <si>
    <t>Prodhimi i produkteve minerale jometalike</t>
  </si>
  <si>
    <t>Prodhimi i produkteve të fabrikuara metalike, përveç makinerisë dhe pajisjeve</t>
  </si>
  <si>
    <t>Prodhimi i pajisjeve elektrike</t>
  </si>
  <si>
    <t>Prodhimi i makinerisë dhe pajisjeve p.k.t</t>
  </si>
  <si>
    <t>Prodhimi i mjeteve motorike (të transportit), rimorkiove dhe gjysmërimorkiove</t>
  </si>
  <si>
    <t>Prodhimi i mobilieve</t>
  </si>
  <si>
    <t xml:space="preserve">Riciklimi i mbeturinave dhe mbetjeve </t>
  </si>
  <si>
    <t>Energjia elektrike, gazi, avulli dhe furnizimi me ajër të kondicionuar</t>
  </si>
  <si>
    <t>Grumbullimi, trajtimi dhe furnizimi me ujë</t>
  </si>
  <si>
    <t>Veprimtaritë e grubullimit, trajtimit dhe asgjësimit të mbeturinave; rikuperimi i materialeve</t>
  </si>
  <si>
    <t>05</t>
  </si>
  <si>
    <t>07</t>
  </si>
  <si>
    <t>08</t>
  </si>
  <si>
    <t>Nomenklatura e veprimtarive ekonomike NVE rev.2</t>
  </si>
  <si>
    <t>T1 2017/T1 2016</t>
  </si>
  <si>
    <t>T2 2017/T2 2016</t>
  </si>
  <si>
    <t>T3 2017/T3 2016</t>
  </si>
  <si>
    <t>T4 2017/T4 2016</t>
  </si>
  <si>
    <t>T1 2018/T1 2017</t>
  </si>
  <si>
    <t>T2 2018/T2 2017</t>
  </si>
  <si>
    <t>T3 2018/T3 2017</t>
  </si>
  <si>
    <t>T4 2018/T4 2017</t>
  </si>
  <si>
    <t>T1 2019/T1 2018</t>
  </si>
  <si>
    <t>Prodhimi tjetër p.k.t</t>
  </si>
  <si>
    <t>T2 2019/T2 2018</t>
  </si>
  <si>
    <t>T3 2019/T3 2018</t>
  </si>
  <si>
    <t>T4 2019/T4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</si>
</sst>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164" fontId="1" fillId="0" borderId="18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right"/>
    </xf>
    <xf numFmtId="164" fontId="1" fillId="0" borderId="19" xfId="0" applyNumberFormat="1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 horizontal="right"/>
    </xf>
    <xf numFmtId="164" fontId="1" fillId="0" borderId="21" xfId="0" applyNumberFormat="1" applyFont="1" applyBorder="1" applyAlignment="1">
      <alignment horizontal="right"/>
    </xf>
    <xf numFmtId="164" fontId="1" fillId="0" borderId="25" xfId="0" applyNumberFormat="1" applyFont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164" fontId="4" fillId="0" borderId="20" xfId="0" applyNumberFormat="1" applyFont="1" applyBorder="1" applyAlignment="1">
      <alignment horizontal="right"/>
    </xf>
    <xf numFmtId="164" fontId="4" fillId="0" borderId="21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164" fontId="4" fillId="0" borderId="25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64" fontId="4" fillId="0" borderId="28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29" xfId="0" applyNumberFormat="1" applyFont="1" applyBorder="1" applyAlignment="1">
      <alignment horizontal="right"/>
    </xf>
    <xf numFmtId="0" fontId="1" fillId="0" borderId="17" xfId="0" applyFont="1" applyBorder="1"/>
    <xf numFmtId="164" fontId="1" fillId="0" borderId="17" xfId="0" applyNumberFormat="1" applyFont="1" applyBorder="1"/>
    <xf numFmtId="0" fontId="4" fillId="0" borderId="17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40" xfId="0" applyFont="1" applyBorder="1"/>
    <xf numFmtId="0" fontId="5" fillId="0" borderId="17" xfId="0" applyFont="1" applyBorder="1" applyAlignment="1">
      <alignment horizontal="right"/>
    </xf>
    <xf numFmtId="0" fontId="1" fillId="0" borderId="18" xfId="0" applyFont="1" applyBorder="1"/>
    <xf numFmtId="164" fontId="1" fillId="0" borderId="27" xfId="0" applyNumberFormat="1" applyFont="1" applyBorder="1" applyAlignment="1">
      <alignment horizontal="right"/>
    </xf>
    <xf numFmtId="164" fontId="1" fillId="0" borderId="33" xfId="0" applyNumberFormat="1" applyFont="1" applyBorder="1" applyAlignment="1">
      <alignment horizontal="right"/>
    </xf>
    <xf numFmtId="164" fontId="1" fillId="0" borderId="27" xfId="0" applyNumberFormat="1" applyFont="1" applyBorder="1"/>
    <xf numFmtId="164" fontId="4" fillId="0" borderId="27" xfId="0" applyNumberFormat="1" applyFont="1" applyBorder="1"/>
    <xf numFmtId="0" fontId="1" fillId="0" borderId="27" xfId="0" applyFont="1" applyBorder="1" applyAlignment="1">
      <alignment horizontal="right"/>
    </xf>
    <xf numFmtId="164" fontId="1" fillId="0" borderId="33" xfId="0" applyNumberFormat="1" applyFont="1" applyBorder="1"/>
    <xf numFmtId="164" fontId="1" fillId="0" borderId="28" xfId="0" applyNumberFormat="1" applyFont="1" applyBorder="1"/>
    <xf numFmtId="164" fontId="4" fillId="0" borderId="14" xfId="0" applyNumberFormat="1" applyFont="1" applyBorder="1" applyAlignment="1">
      <alignment horizontal="right" vertical="center" wrapText="1"/>
    </xf>
    <xf numFmtId="164" fontId="1" fillId="0" borderId="14" xfId="0" applyNumberFormat="1" applyFont="1" applyBorder="1" applyAlignment="1">
      <alignment horizontal="right" vertical="center"/>
    </xf>
    <xf numFmtId="164" fontId="1" fillId="0" borderId="34" xfId="0" applyNumberFormat="1" applyFont="1" applyBorder="1" applyAlignment="1">
      <alignment horizontal="right" vertical="center"/>
    </xf>
    <xf numFmtId="164" fontId="1" fillId="0" borderId="13" xfId="0" applyNumberFormat="1" applyFont="1" applyBorder="1" applyAlignment="1">
      <alignment horizontal="right" vertical="center"/>
    </xf>
    <xf numFmtId="164" fontId="4" fillId="0" borderId="36" xfId="0" applyNumberFormat="1" applyFont="1" applyBorder="1" applyAlignment="1">
      <alignment horizontal="right" vertical="center" wrapText="1"/>
    </xf>
    <xf numFmtId="164" fontId="1" fillId="0" borderId="36" xfId="0" applyNumberFormat="1" applyFont="1" applyBorder="1" applyAlignment="1">
      <alignment horizontal="right" vertical="center"/>
    </xf>
    <xf numFmtId="164" fontId="1" fillId="0" borderId="37" xfId="0" applyNumberFormat="1" applyFont="1" applyBorder="1" applyAlignment="1">
      <alignment horizontal="right" vertical="center"/>
    </xf>
    <xf numFmtId="164" fontId="1" fillId="0" borderId="41" xfId="0" applyNumberFormat="1" applyFont="1" applyBorder="1" applyAlignment="1">
      <alignment horizontal="right" vertical="center"/>
    </xf>
    <xf numFmtId="164" fontId="4" fillId="0" borderId="9" xfId="0" applyNumberFormat="1" applyFont="1" applyBorder="1" applyAlignment="1">
      <alignment horizontal="right"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164" fontId="4" fillId="0" borderId="27" xfId="0" applyNumberFormat="1" applyFont="1" applyBorder="1" applyAlignment="1">
      <alignment horizontal="right" vertical="center" wrapText="1"/>
    </xf>
    <xf numFmtId="164" fontId="4" fillId="0" borderId="28" xfId="0" applyNumberFormat="1" applyFont="1" applyBorder="1" applyAlignment="1">
      <alignment horizontal="right" vertical="center" wrapText="1"/>
    </xf>
    <xf numFmtId="164" fontId="4" fillId="0" borderId="13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right" vertical="center" wrapText="1"/>
    </xf>
    <xf numFmtId="164" fontId="1" fillId="0" borderId="0" xfId="0" applyNumberFormat="1" applyFont="1" applyBorder="1" applyAlignment="1">
      <alignment horizontal="right" vertical="center"/>
    </xf>
    <xf numFmtId="0" fontId="6" fillId="0" borderId="0" xfId="0" applyFont="1"/>
    <xf numFmtId="0" fontId="1" fillId="0" borderId="0" xfId="0" applyFont="1" applyBorder="1"/>
    <xf numFmtId="0" fontId="1" fillId="0" borderId="3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7" fillId="0" borderId="0" xfId="0" applyFont="1"/>
    <xf numFmtId="0" fontId="1" fillId="0" borderId="4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64" fontId="4" fillId="0" borderId="35" xfId="0" applyNumberFormat="1" applyFont="1" applyBorder="1" applyAlignment="1">
      <alignment horizontal="right" vertical="center" wrapText="1"/>
    </xf>
    <xf numFmtId="164" fontId="4" fillId="0" borderId="32" xfId="0" applyNumberFormat="1" applyFont="1" applyBorder="1" applyAlignment="1">
      <alignment horizontal="right" vertical="center" wrapText="1"/>
    </xf>
    <xf numFmtId="0" fontId="1" fillId="0" borderId="26" xfId="0" applyFont="1" applyBorder="1" applyAlignment="1">
      <alignment horizontal="left"/>
    </xf>
    <xf numFmtId="164" fontId="4" fillId="0" borderId="30" xfId="0" applyNumberFormat="1" applyFont="1" applyBorder="1" applyAlignment="1">
      <alignment horizontal="right" vertical="center" wrapText="1"/>
    </xf>
    <xf numFmtId="164" fontId="4" fillId="0" borderId="31" xfId="0" applyNumberFormat="1" applyFont="1" applyBorder="1" applyAlignment="1">
      <alignment horizontal="right" vertical="center" wrapText="1"/>
    </xf>
    <xf numFmtId="164" fontId="1" fillId="0" borderId="0" xfId="0" applyNumberFormat="1" applyFont="1"/>
    <xf numFmtId="0" fontId="1" fillId="0" borderId="43" xfId="0" applyFont="1" applyBorder="1"/>
    <xf numFmtId="0" fontId="1" fillId="0" borderId="16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64" fontId="4" fillId="0" borderId="39" xfId="0" applyNumberFormat="1" applyFont="1" applyBorder="1" applyAlignment="1">
      <alignment horizontal="right" wrapText="1"/>
    </xf>
    <xf numFmtId="164" fontId="4" fillId="0" borderId="44" xfId="0" applyNumberFormat="1" applyFont="1" applyBorder="1" applyAlignment="1">
      <alignment horizontal="right" wrapText="1"/>
    </xf>
    <xf numFmtId="164" fontId="4" fillId="0" borderId="45" xfId="0" applyNumberFormat="1" applyFont="1" applyBorder="1" applyAlignment="1">
      <alignment horizontal="right" wrapText="1"/>
    </xf>
    <xf numFmtId="164" fontId="4" fillId="0" borderId="32" xfId="0" applyNumberFormat="1" applyFont="1" applyBorder="1" applyAlignment="1">
      <alignment horizontal="right" wrapText="1"/>
    </xf>
    <xf numFmtId="164" fontId="4" fillId="0" borderId="30" xfId="0" applyNumberFormat="1" applyFont="1" applyBorder="1" applyAlignment="1">
      <alignment horizontal="right" wrapText="1"/>
    </xf>
    <xf numFmtId="0" fontId="1" fillId="0" borderId="39" xfId="0" applyFont="1" applyBorder="1"/>
    <xf numFmtId="164" fontId="1" fillId="0" borderId="30" xfId="0" applyNumberFormat="1" applyFont="1" applyBorder="1" applyAlignment="1">
      <alignment horizontal="right"/>
    </xf>
    <xf numFmtId="164" fontId="1" fillId="0" borderId="30" xfId="0" applyNumberFormat="1" applyFont="1" applyBorder="1"/>
    <xf numFmtId="164" fontId="4" fillId="0" borderId="38" xfId="0" applyNumberFormat="1" applyFont="1" applyBorder="1" applyAlignment="1">
      <alignment horizontal="right" vertical="center" wrapText="1"/>
    </xf>
    <xf numFmtId="164" fontId="4" fillId="0" borderId="46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0" borderId="22" xfId="0" applyNumberFormat="1" applyFont="1" applyBorder="1" applyAlignment="1">
      <alignment horizontal="right" vertical="center" wrapText="1"/>
    </xf>
    <xf numFmtId="164" fontId="4" fillId="0" borderId="24" xfId="0" applyNumberFormat="1" applyFont="1" applyBorder="1" applyAlignment="1">
      <alignment horizontal="right" vertical="center" wrapText="1"/>
    </xf>
    <xf numFmtId="164" fontId="1" fillId="0" borderId="28" xfId="0" applyNumberFormat="1" applyFont="1" applyBorder="1" applyAlignment="1">
      <alignment horizontal="right"/>
    </xf>
    <xf numFmtId="164" fontId="4" fillId="0" borderId="41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ltrina.bunjaku/Desktop/UBT%20STATS_Armira%20291014/08_Indeksi%20i%20&#199;mimit%20t&#235;%20Prodhimit/Indeksi%20i%20&#199;mimeve%20t&#235;%20Prodhimi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deksi%20i%20Cmimeve%20te%20Prodhimi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ltrina.bunjaku/AppData/Local/Microsoft/Windows/INetCache/Content.Outlook/7G5QC5QL/Indeksi%20i%20Cmimeve%20te%20Prodhim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ksi"/>
    </sheetNames>
    <sheetDataSet>
      <sheetData sheetId="0">
        <row r="24">
          <cell r="B24">
            <v>119</v>
          </cell>
          <cell r="C24">
            <v>100</v>
          </cell>
          <cell r="D24">
            <v>165.4</v>
          </cell>
          <cell r="E24">
            <v>115.8</v>
          </cell>
          <cell r="F24">
            <v>126.2</v>
          </cell>
          <cell r="I24">
            <v>108.1</v>
          </cell>
          <cell r="J24">
            <v>114.8</v>
          </cell>
          <cell r="K24">
            <v>109.6</v>
          </cell>
          <cell r="L24">
            <v>83.7</v>
          </cell>
          <cell r="M24">
            <v>94.6</v>
          </cell>
          <cell r="N24">
            <v>119.1</v>
          </cell>
          <cell r="O24">
            <v>94.2</v>
          </cell>
          <cell r="Q24">
            <v>100.8</v>
          </cell>
          <cell r="R24">
            <v>79.3</v>
          </cell>
          <cell r="S24">
            <v>114.1</v>
          </cell>
          <cell r="T24">
            <v>118.4</v>
          </cell>
          <cell r="U24">
            <v>95.2</v>
          </cell>
          <cell r="V24">
            <v>134.69999999999999</v>
          </cell>
          <cell r="W24">
            <v>97.1</v>
          </cell>
        </row>
        <row r="25">
          <cell r="B25">
            <v>121</v>
          </cell>
          <cell r="C25">
            <v>100</v>
          </cell>
          <cell r="D25">
            <v>192.7</v>
          </cell>
          <cell r="E25">
            <v>115.8</v>
          </cell>
          <cell r="F25">
            <v>123.4</v>
          </cell>
          <cell r="I25">
            <v>113.6</v>
          </cell>
          <cell r="J25">
            <v>114.8</v>
          </cell>
          <cell r="K25">
            <v>109.6</v>
          </cell>
          <cell r="L25">
            <v>83.7</v>
          </cell>
          <cell r="M25">
            <v>94.6</v>
          </cell>
          <cell r="N25">
            <v>121.3</v>
          </cell>
          <cell r="O25">
            <v>94.4</v>
          </cell>
          <cell r="Q25">
            <v>100</v>
          </cell>
          <cell r="R25">
            <v>79.7</v>
          </cell>
          <cell r="S25">
            <v>112.5</v>
          </cell>
          <cell r="T25">
            <v>118.4</v>
          </cell>
          <cell r="U25">
            <v>95.2</v>
          </cell>
          <cell r="V25">
            <v>142</v>
          </cell>
          <cell r="W25">
            <v>99.2</v>
          </cell>
        </row>
        <row r="26">
          <cell r="B26">
            <v>125.6</v>
          </cell>
          <cell r="C26">
            <v>137.5</v>
          </cell>
          <cell r="D26">
            <v>195.8</v>
          </cell>
          <cell r="E26">
            <v>140.19999999999999</v>
          </cell>
          <cell r="F26">
            <v>123.6</v>
          </cell>
          <cell r="I26">
            <v>112.7</v>
          </cell>
          <cell r="J26">
            <v>114.8</v>
          </cell>
          <cell r="K26">
            <v>106</v>
          </cell>
          <cell r="L26">
            <v>82.5</v>
          </cell>
          <cell r="M26">
            <v>93.7</v>
          </cell>
          <cell r="N26">
            <v>120.4</v>
          </cell>
          <cell r="O26">
            <v>94.4</v>
          </cell>
          <cell r="Q26">
            <v>97.8</v>
          </cell>
          <cell r="R26">
            <v>78.900000000000006</v>
          </cell>
          <cell r="S26">
            <v>109.4</v>
          </cell>
          <cell r="T26">
            <v>118.4</v>
          </cell>
          <cell r="U26">
            <v>95.2</v>
          </cell>
          <cell r="V26">
            <v>137.9</v>
          </cell>
          <cell r="W26">
            <v>96.4</v>
          </cell>
        </row>
        <row r="27">
          <cell r="B27">
            <v>123.4</v>
          </cell>
          <cell r="C27">
            <v>137.5</v>
          </cell>
          <cell r="D27">
            <v>195.8</v>
          </cell>
          <cell r="E27">
            <v>140.4</v>
          </cell>
          <cell r="F27">
            <v>123.4</v>
          </cell>
          <cell r="K27">
            <v>106.8</v>
          </cell>
          <cell r="L27">
            <v>82.5</v>
          </cell>
          <cell r="M27">
            <v>93.9</v>
          </cell>
          <cell r="O27">
            <v>88.3</v>
          </cell>
          <cell r="Q27">
            <v>97.1</v>
          </cell>
          <cell r="R27">
            <v>73.8</v>
          </cell>
          <cell r="S27">
            <v>109.3</v>
          </cell>
          <cell r="T27">
            <v>118.4</v>
          </cell>
          <cell r="U27">
            <v>95.8</v>
          </cell>
          <cell r="V27">
            <v>137.9</v>
          </cell>
          <cell r="W27">
            <v>97.3</v>
          </cell>
        </row>
        <row r="28">
          <cell r="B28">
            <v>118.9</v>
          </cell>
          <cell r="C28">
            <v>137.5</v>
          </cell>
          <cell r="D28">
            <v>170.5</v>
          </cell>
          <cell r="E28">
            <v>140.4</v>
          </cell>
          <cell r="F28">
            <v>120.6</v>
          </cell>
          <cell r="I28">
            <v>122.4</v>
          </cell>
          <cell r="J28">
            <v>106.9</v>
          </cell>
          <cell r="K28">
            <v>106.8</v>
          </cell>
          <cell r="L28">
            <v>85</v>
          </cell>
          <cell r="M28">
            <v>93.9</v>
          </cell>
          <cell r="N28">
            <v>117.4</v>
          </cell>
          <cell r="O28">
            <v>88.3</v>
          </cell>
          <cell r="Q28">
            <v>99</v>
          </cell>
          <cell r="R28">
            <v>70.8</v>
          </cell>
          <cell r="S28">
            <v>110.2</v>
          </cell>
          <cell r="T28">
            <v>118.4</v>
          </cell>
          <cell r="U28">
            <v>94.9</v>
          </cell>
          <cell r="V28">
            <v>137.9</v>
          </cell>
          <cell r="W28">
            <v>92.6</v>
          </cell>
        </row>
        <row r="29">
          <cell r="B29">
            <v>121.3</v>
          </cell>
          <cell r="C29">
            <v>137.5</v>
          </cell>
          <cell r="D29">
            <v>162.9</v>
          </cell>
          <cell r="E29">
            <v>141.30000000000001</v>
          </cell>
          <cell r="F29">
            <v>120.8</v>
          </cell>
          <cell r="I29">
            <v>124.6</v>
          </cell>
          <cell r="J29">
            <v>106.9</v>
          </cell>
          <cell r="K29">
            <v>105.5</v>
          </cell>
          <cell r="L29">
            <v>84.6</v>
          </cell>
          <cell r="M29">
            <v>93.9</v>
          </cell>
          <cell r="N29">
            <v>117.4</v>
          </cell>
          <cell r="O29">
            <v>88.3</v>
          </cell>
          <cell r="Q29">
            <v>99.8</v>
          </cell>
          <cell r="R29">
            <v>70.5</v>
          </cell>
          <cell r="S29">
            <v>109.6</v>
          </cell>
          <cell r="T29">
            <v>118.4</v>
          </cell>
          <cell r="U29">
            <v>83.7</v>
          </cell>
          <cell r="V29">
            <v>137.9</v>
          </cell>
          <cell r="W29">
            <v>96.9</v>
          </cell>
        </row>
        <row r="30">
          <cell r="B30">
            <v>122.5</v>
          </cell>
          <cell r="C30">
            <v>137.5</v>
          </cell>
          <cell r="D30">
            <v>174.3</v>
          </cell>
          <cell r="E30">
            <v>140.9</v>
          </cell>
          <cell r="F30">
            <v>120.6</v>
          </cell>
          <cell r="I30">
            <v>124.7</v>
          </cell>
          <cell r="J30">
            <v>102.5</v>
          </cell>
          <cell r="K30">
            <v>106.6</v>
          </cell>
          <cell r="L30">
            <v>83.9</v>
          </cell>
          <cell r="M30">
            <v>90.1</v>
          </cell>
          <cell r="N30">
            <v>114.1</v>
          </cell>
          <cell r="O30">
            <v>87.4</v>
          </cell>
          <cell r="Q30">
            <v>101.2</v>
          </cell>
          <cell r="R30">
            <v>70</v>
          </cell>
          <cell r="S30">
            <v>108.1</v>
          </cell>
          <cell r="T30">
            <v>111.8</v>
          </cell>
          <cell r="U30">
            <v>85.2</v>
          </cell>
          <cell r="V30">
            <v>123</v>
          </cell>
          <cell r="W30">
            <v>102.1</v>
          </cell>
        </row>
        <row r="31">
          <cell r="B31">
            <v>109.5</v>
          </cell>
          <cell r="C31">
            <v>137.5</v>
          </cell>
          <cell r="D31">
            <v>141.6</v>
          </cell>
          <cell r="E31">
            <v>133</v>
          </cell>
          <cell r="F31">
            <v>108.2</v>
          </cell>
          <cell r="K31">
            <v>105.4</v>
          </cell>
          <cell r="L31">
            <v>96.4</v>
          </cell>
          <cell r="M31">
            <v>82.7</v>
          </cell>
          <cell r="O31">
            <v>138.5</v>
          </cell>
          <cell r="Q31">
            <v>99.6</v>
          </cell>
          <cell r="R31">
            <v>75</v>
          </cell>
          <cell r="S31">
            <v>91.1</v>
          </cell>
          <cell r="T31">
            <v>95.4</v>
          </cell>
          <cell r="U31">
            <v>92.1</v>
          </cell>
          <cell r="V31">
            <v>122.4</v>
          </cell>
          <cell r="W31">
            <v>99.1</v>
          </cell>
        </row>
        <row r="32">
          <cell r="B32">
            <v>110.8</v>
          </cell>
          <cell r="C32">
            <v>137.5</v>
          </cell>
          <cell r="D32">
            <v>154.69999999999999</v>
          </cell>
          <cell r="E32">
            <v>133</v>
          </cell>
          <cell r="F32">
            <v>108.8</v>
          </cell>
          <cell r="K32">
            <v>106.3</v>
          </cell>
          <cell r="L32">
            <v>98.1</v>
          </cell>
          <cell r="M32">
            <v>82.2</v>
          </cell>
          <cell r="O32">
            <v>138.5</v>
          </cell>
          <cell r="Q32">
            <v>99.4</v>
          </cell>
          <cell r="R32">
            <v>74.7</v>
          </cell>
          <cell r="S32">
            <v>91</v>
          </cell>
          <cell r="T32">
            <v>94.7</v>
          </cell>
          <cell r="U32">
            <v>95</v>
          </cell>
          <cell r="V32">
            <v>124.3</v>
          </cell>
          <cell r="W32">
            <v>98.6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ksi"/>
    </sheetNames>
    <sheetDataSet>
      <sheetData sheetId="0">
        <row r="24">
          <cell r="Q24">
            <v>100.8</v>
          </cell>
          <cell r="AA24">
            <v>114.6</v>
          </cell>
          <cell r="AB24">
            <v>121</v>
          </cell>
        </row>
        <row r="25">
          <cell r="Q25">
            <v>97.6</v>
          </cell>
          <cell r="AA25">
            <v>114.9</v>
          </cell>
          <cell r="AB25">
            <v>121</v>
          </cell>
        </row>
        <row r="26">
          <cell r="Q26">
            <v>97.7</v>
          </cell>
          <cell r="AA26">
            <v>124.2</v>
          </cell>
          <cell r="AB26">
            <v>121.6</v>
          </cell>
        </row>
        <row r="27">
          <cell r="Q27">
            <v>98.6</v>
          </cell>
          <cell r="AA27">
            <v>117.9</v>
          </cell>
          <cell r="AB27">
            <v>121.6</v>
          </cell>
        </row>
        <row r="28">
          <cell r="Q28">
            <v>98.3</v>
          </cell>
          <cell r="AA28">
            <v>117.9</v>
          </cell>
          <cell r="AB28">
            <v>121.6</v>
          </cell>
        </row>
        <row r="29">
          <cell r="Q29">
            <v>98.4</v>
          </cell>
          <cell r="AA29">
            <v>128.1</v>
          </cell>
          <cell r="AB29">
            <v>122.3</v>
          </cell>
        </row>
        <row r="30">
          <cell r="Q30">
            <v>98.5</v>
          </cell>
          <cell r="AA30">
            <v>128.30000000000001</v>
          </cell>
          <cell r="AB30">
            <v>122.3</v>
          </cell>
        </row>
        <row r="32">
          <cell r="Q32">
            <v>102.1</v>
          </cell>
          <cell r="AA32">
            <v>112.1</v>
          </cell>
          <cell r="AB32">
            <v>102.5</v>
          </cell>
        </row>
        <row r="33">
          <cell r="Q33">
            <v>101.2</v>
          </cell>
          <cell r="AA33">
            <v>113.1</v>
          </cell>
          <cell r="AB33">
            <v>102.5</v>
          </cell>
        </row>
        <row r="36">
          <cell r="Q36">
            <v>98.2</v>
          </cell>
          <cell r="AA36">
            <v>129.80000000000001</v>
          </cell>
          <cell r="AB36">
            <v>103.3</v>
          </cell>
        </row>
        <row r="37">
          <cell r="Q37">
            <v>99.1</v>
          </cell>
          <cell r="AA37">
            <v>129.9</v>
          </cell>
          <cell r="AB37">
            <v>103.3</v>
          </cell>
        </row>
        <row r="38">
          <cell r="Q38">
            <v>99.2</v>
          </cell>
          <cell r="AA38">
            <v>130.30000000000001</v>
          </cell>
          <cell r="AB38">
            <v>103.3</v>
          </cell>
        </row>
        <row r="39">
          <cell r="Q39">
            <v>98.8</v>
          </cell>
          <cell r="AA39">
            <v>131</v>
          </cell>
          <cell r="AB39">
            <v>103</v>
          </cell>
        </row>
        <row r="40">
          <cell r="Q40">
            <v>99.2</v>
          </cell>
          <cell r="AA40">
            <v>133</v>
          </cell>
          <cell r="AB40">
            <v>104.5</v>
          </cell>
        </row>
        <row r="41">
          <cell r="Q41">
            <v>99.4</v>
          </cell>
          <cell r="AA41">
            <v>133.4</v>
          </cell>
          <cell r="AB41">
            <v>104.6</v>
          </cell>
        </row>
        <row r="42">
          <cell r="Q42">
            <v>99.7</v>
          </cell>
          <cell r="AA42">
            <v>131.30000000000001</v>
          </cell>
          <cell r="AB42">
            <v>104.4</v>
          </cell>
        </row>
        <row r="43">
          <cell r="Q43">
            <v>97.8</v>
          </cell>
          <cell r="AA43">
            <v>131.6</v>
          </cell>
          <cell r="AB43">
            <v>104.6</v>
          </cell>
        </row>
        <row r="44">
          <cell r="B44">
            <v>113.8</v>
          </cell>
          <cell r="C44">
            <v>137.5</v>
          </cell>
          <cell r="D44">
            <v>239.6</v>
          </cell>
          <cell r="E44">
            <v>132.1</v>
          </cell>
          <cell r="F44">
            <v>104.3</v>
          </cell>
          <cell r="G44">
            <v>101.9</v>
          </cell>
          <cell r="K44">
            <v>102</v>
          </cell>
          <cell r="L44">
            <v>95.4</v>
          </cell>
          <cell r="M44">
            <v>79.599999999999994</v>
          </cell>
          <cell r="O44">
            <v>136.9</v>
          </cell>
          <cell r="Q44">
            <v>97.8</v>
          </cell>
          <cell r="R44">
            <v>92.5</v>
          </cell>
          <cell r="S44">
            <v>70.3</v>
          </cell>
          <cell r="T44">
            <v>89.4</v>
          </cell>
          <cell r="U44">
            <v>99.9</v>
          </cell>
          <cell r="V44">
            <v>86.4</v>
          </cell>
          <cell r="W44">
            <v>117.3</v>
          </cell>
          <cell r="X44">
            <v>95</v>
          </cell>
          <cell r="AA44">
            <v>135.80000000000001</v>
          </cell>
          <cell r="AB44">
            <v>104.6</v>
          </cell>
        </row>
        <row r="45">
          <cell r="B45">
            <v>114.3</v>
          </cell>
          <cell r="C45">
            <v>137.5</v>
          </cell>
          <cell r="D45">
            <v>232.9</v>
          </cell>
          <cell r="E45">
            <v>132.1</v>
          </cell>
          <cell r="F45">
            <v>105.1</v>
          </cell>
          <cell r="G45">
            <v>103.1</v>
          </cell>
          <cell r="K45">
            <v>104.8</v>
          </cell>
          <cell r="L45">
            <v>100.7</v>
          </cell>
          <cell r="M45">
            <v>79.599999999999994</v>
          </cell>
          <cell r="O45">
            <v>141.30000000000001</v>
          </cell>
          <cell r="Q45">
            <v>99.4</v>
          </cell>
          <cell r="R45">
            <v>94</v>
          </cell>
          <cell r="S45">
            <v>73.900000000000006</v>
          </cell>
          <cell r="T45">
            <v>90.2</v>
          </cell>
          <cell r="U45">
            <v>101.8</v>
          </cell>
          <cell r="V45">
            <v>86.4</v>
          </cell>
          <cell r="W45">
            <v>114.4</v>
          </cell>
          <cell r="X45">
            <v>94.9</v>
          </cell>
          <cell r="AA45">
            <v>132.69999999999999</v>
          </cell>
          <cell r="AB45">
            <v>104.6</v>
          </cell>
        </row>
        <row r="46">
          <cell r="B46">
            <v>115.5</v>
          </cell>
          <cell r="C46">
            <v>137.5</v>
          </cell>
          <cell r="D46">
            <v>245.6</v>
          </cell>
          <cell r="E46">
            <v>132.1</v>
          </cell>
          <cell r="F46">
            <v>105.7</v>
          </cell>
          <cell r="G46">
            <v>100.7</v>
          </cell>
          <cell r="K46">
            <v>105.3</v>
          </cell>
          <cell r="L46">
            <v>103.7</v>
          </cell>
          <cell r="M46">
            <v>79.7</v>
          </cell>
          <cell r="O46">
            <v>140.5</v>
          </cell>
          <cell r="Q46">
            <v>98.5</v>
          </cell>
          <cell r="R46">
            <v>93.1</v>
          </cell>
          <cell r="S46">
            <v>79.3</v>
          </cell>
          <cell r="T46">
            <v>90</v>
          </cell>
          <cell r="U46">
            <v>112</v>
          </cell>
          <cell r="V46">
            <v>86.3</v>
          </cell>
          <cell r="W46">
            <v>114.4</v>
          </cell>
          <cell r="X46">
            <v>93.4</v>
          </cell>
          <cell r="AA46">
            <v>136.5</v>
          </cell>
          <cell r="AB46">
            <v>104.6</v>
          </cell>
        </row>
        <row r="47">
          <cell r="B47">
            <v>114.4</v>
          </cell>
          <cell r="C47">
            <v>137.5</v>
          </cell>
          <cell r="D47">
            <v>239.3</v>
          </cell>
          <cell r="E47">
            <v>132.1</v>
          </cell>
          <cell r="F47">
            <v>106.4</v>
          </cell>
          <cell r="G47">
            <v>102.1</v>
          </cell>
          <cell r="K47">
            <v>103.6</v>
          </cell>
          <cell r="L47">
            <v>103.4</v>
          </cell>
          <cell r="M47">
            <v>79.8</v>
          </cell>
          <cell r="O47">
            <v>140.9</v>
          </cell>
          <cell r="Q47">
            <v>98.4</v>
          </cell>
          <cell r="R47">
            <v>92.9</v>
          </cell>
          <cell r="S47">
            <v>81.599999999999994</v>
          </cell>
          <cell r="T47">
            <v>90.4</v>
          </cell>
          <cell r="U47">
            <v>112.2</v>
          </cell>
          <cell r="V47">
            <v>87.2</v>
          </cell>
          <cell r="W47">
            <v>118.7</v>
          </cell>
          <cell r="X47">
            <v>94.7</v>
          </cell>
          <cell r="AA47">
            <v>129.80000000000001</v>
          </cell>
          <cell r="AB47">
            <v>105.4</v>
          </cell>
        </row>
        <row r="48">
          <cell r="B48">
            <v>115.7</v>
          </cell>
          <cell r="C48">
            <v>137.5</v>
          </cell>
          <cell r="D48">
            <v>238.8</v>
          </cell>
          <cell r="E48">
            <v>132.1</v>
          </cell>
          <cell r="F48">
            <v>105.1</v>
          </cell>
          <cell r="G48">
            <v>100.1</v>
          </cell>
          <cell r="K48">
            <v>101.9</v>
          </cell>
          <cell r="L48">
            <v>101.9</v>
          </cell>
          <cell r="M48">
            <v>79.8</v>
          </cell>
          <cell r="O48">
            <v>140.80000000000001</v>
          </cell>
          <cell r="Q48">
            <v>99.5</v>
          </cell>
          <cell r="R48">
            <v>92.8</v>
          </cell>
          <cell r="S48">
            <v>88.6</v>
          </cell>
          <cell r="T48">
            <v>91.2</v>
          </cell>
          <cell r="U48">
            <v>111.7</v>
          </cell>
          <cell r="V48">
            <v>89.1</v>
          </cell>
          <cell r="W48">
            <v>118.2</v>
          </cell>
          <cell r="X48">
            <v>94.4</v>
          </cell>
          <cell r="AA48">
            <v>133.80000000000001</v>
          </cell>
          <cell r="AB48">
            <v>105.4</v>
          </cell>
        </row>
        <row r="49">
          <cell r="B49">
            <v>116.9</v>
          </cell>
          <cell r="C49">
            <v>137.5</v>
          </cell>
          <cell r="D49">
            <v>207</v>
          </cell>
          <cell r="E49">
            <v>131.9</v>
          </cell>
          <cell r="F49">
            <v>106.5</v>
          </cell>
          <cell r="G49">
            <v>104.4</v>
          </cell>
          <cell r="K49">
            <v>102.8</v>
          </cell>
          <cell r="L49">
            <v>103.6</v>
          </cell>
          <cell r="M49">
            <v>80.7</v>
          </cell>
          <cell r="O49">
            <v>136.9</v>
          </cell>
          <cell r="Q49">
            <v>99.7</v>
          </cell>
          <cell r="R49">
            <v>99.2</v>
          </cell>
          <cell r="S49">
            <v>87.2</v>
          </cell>
          <cell r="T49">
            <v>88.6</v>
          </cell>
          <cell r="U49">
            <v>107.9</v>
          </cell>
          <cell r="V49">
            <v>92.7</v>
          </cell>
          <cell r="W49">
            <v>118.2</v>
          </cell>
          <cell r="X49">
            <v>97</v>
          </cell>
          <cell r="AA49">
            <v>136</v>
          </cell>
          <cell r="AB49">
            <v>105.4</v>
          </cell>
        </row>
        <row r="50">
          <cell r="B50">
            <v>117</v>
          </cell>
          <cell r="C50">
            <v>137.5</v>
          </cell>
          <cell r="D50">
            <v>220.4</v>
          </cell>
          <cell r="E50">
            <v>131.1</v>
          </cell>
          <cell r="F50">
            <v>109.7</v>
          </cell>
          <cell r="G50">
            <v>104.5</v>
          </cell>
          <cell r="K50">
            <v>103.9</v>
          </cell>
          <cell r="L50">
            <v>101.2</v>
          </cell>
          <cell r="M50">
            <v>80.8</v>
          </cell>
          <cell r="O50">
            <v>137</v>
          </cell>
          <cell r="Q50">
            <v>99.6</v>
          </cell>
          <cell r="R50">
            <v>98.5</v>
          </cell>
          <cell r="S50">
            <v>82.6</v>
          </cell>
          <cell r="T50">
            <v>88.2</v>
          </cell>
          <cell r="U50">
            <v>104.3</v>
          </cell>
          <cell r="V50">
            <v>91.3</v>
          </cell>
          <cell r="W50">
            <v>118.1</v>
          </cell>
          <cell r="X50">
            <v>97</v>
          </cell>
          <cell r="AA50">
            <v>136.6</v>
          </cell>
          <cell r="AB50">
            <v>105.4</v>
          </cell>
        </row>
        <row r="51">
          <cell r="B51">
            <v>116.5</v>
          </cell>
          <cell r="C51">
            <v>137.5</v>
          </cell>
          <cell r="D51">
            <v>200.9</v>
          </cell>
          <cell r="E51">
            <v>132.9</v>
          </cell>
          <cell r="F51">
            <v>112.5</v>
          </cell>
          <cell r="G51">
            <v>104.6</v>
          </cell>
          <cell r="K51">
            <v>102.2</v>
          </cell>
          <cell r="L51">
            <v>101.5</v>
          </cell>
          <cell r="M51">
            <v>80.3</v>
          </cell>
          <cell r="O51">
            <v>137.30000000000001</v>
          </cell>
          <cell r="Q51">
            <v>99.7</v>
          </cell>
          <cell r="R51">
            <v>98.5</v>
          </cell>
          <cell r="S51">
            <v>82.6</v>
          </cell>
          <cell r="T51">
            <v>90.4</v>
          </cell>
          <cell r="U51">
            <v>102.8</v>
          </cell>
          <cell r="V51">
            <v>91.2</v>
          </cell>
          <cell r="W51">
            <v>118.1</v>
          </cell>
          <cell r="X51">
            <v>98.7</v>
          </cell>
          <cell r="AA51">
            <v>132.9</v>
          </cell>
          <cell r="AB51">
            <v>103.8</v>
          </cell>
        </row>
        <row r="52">
          <cell r="B52">
            <v>117</v>
          </cell>
          <cell r="C52">
            <v>137.5</v>
          </cell>
          <cell r="D52">
            <v>222.5</v>
          </cell>
          <cell r="E52">
            <v>131.1</v>
          </cell>
          <cell r="F52">
            <v>111</v>
          </cell>
          <cell r="G52">
            <v>104.4</v>
          </cell>
          <cell r="K52">
            <v>100.7</v>
          </cell>
          <cell r="L52">
            <v>99.8</v>
          </cell>
          <cell r="M52">
            <v>80.400000000000006</v>
          </cell>
          <cell r="O52">
            <v>133.4</v>
          </cell>
          <cell r="Q52">
            <v>100.4</v>
          </cell>
          <cell r="R52">
            <v>102.5</v>
          </cell>
          <cell r="S52">
            <v>83.5</v>
          </cell>
          <cell r="T52">
            <v>88.8</v>
          </cell>
          <cell r="U52">
            <v>105.2</v>
          </cell>
          <cell r="V52">
            <v>91.5</v>
          </cell>
          <cell r="W52">
            <v>118.1</v>
          </cell>
          <cell r="X52">
            <v>97.7</v>
          </cell>
          <cell r="AA52">
            <v>132.80000000000001</v>
          </cell>
          <cell r="AB52">
            <v>104.1</v>
          </cell>
        </row>
        <row r="53">
          <cell r="B53">
            <v>117.6</v>
          </cell>
          <cell r="C53">
            <v>137.5</v>
          </cell>
          <cell r="D53">
            <v>188.3</v>
          </cell>
          <cell r="E53">
            <v>131.1</v>
          </cell>
          <cell r="F53">
            <v>111.1</v>
          </cell>
          <cell r="G53">
            <v>104.4</v>
          </cell>
          <cell r="K53">
            <v>101.8</v>
          </cell>
          <cell r="L53">
            <v>100.1</v>
          </cell>
          <cell r="M53">
            <v>80.5</v>
          </cell>
          <cell r="O53">
            <v>133.69999999999999</v>
          </cell>
          <cell r="Q53">
            <v>101</v>
          </cell>
          <cell r="R53">
            <v>101.9</v>
          </cell>
          <cell r="S53">
            <v>83.7</v>
          </cell>
          <cell r="T53">
            <v>88.9</v>
          </cell>
          <cell r="U53">
            <v>104.7</v>
          </cell>
          <cell r="V53">
            <v>91.3</v>
          </cell>
          <cell r="W53">
            <v>113</v>
          </cell>
          <cell r="X53">
            <v>100.6</v>
          </cell>
          <cell r="AA53">
            <v>135.6</v>
          </cell>
          <cell r="AB53">
            <v>104.1</v>
          </cell>
        </row>
        <row r="54">
          <cell r="B54">
            <v>116.9</v>
          </cell>
          <cell r="C54">
            <v>137.5</v>
          </cell>
          <cell r="D54">
            <v>177.1</v>
          </cell>
          <cell r="E54">
            <v>131.1</v>
          </cell>
          <cell r="F54">
            <v>110.6</v>
          </cell>
          <cell r="G54">
            <v>104.4</v>
          </cell>
          <cell r="K54">
            <v>101.7</v>
          </cell>
          <cell r="L54">
            <v>102.3</v>
          </cell>
          <cell r="M54">
            <v>81.3</v>
          </cell>
          <cell r="O54">
            <v>132.69999999999999</v>
          </cell>
          <cell r="Q54">
            <v>100.4</v>
          </cell>
          <cell r="R54">
            <v>101.2</v>
          </cell>
          <cell r="S54">
            <v>82.5</v>
          </cell>
          <cell r="T54">
            <v>88.4</v>
          </cell>
          <cell r="U54">
            <v>105.7</v>
          </cell>
          <cell r="V54">
            <v>91.3</v>
          </cell>
          <cell r="W54">
            <v>122.2</v>
          </cell>
          <cell r="X54">
            <v>100.8</v>
          </cell>
          <cell r="AA54">
            <v>134.5</v>
          </cell>
          <cell r="AB54">
            <v>104.1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ksi"/>
    </sheetNames>
    <sheetDataSet>
      <sheetData sheetId="0">
        <row r="36">
          <cell r="B36">
            <v>114.1</v>
          </cell>
          <cell r="C36">
            <v>137.5</v>
          </cell>
          <cell r="D36">
            <v>161.6</v>
          </cell>
          <cell r="E36">
            <v>133</v>
          </cell>
          <cell r="F36">
            <v>108.3</v>
          </cell>
          <cell r="G36">
            <v>104.7</v>
          </cell>
          <cell r="K36">
            <v>100.4</v>
          </cell>
          <cell r="L36">
            <v>100.3</v>
          </cell>
          <cell r="M36">
            <v>79.8</v>
          </cell>
          <cell r="O36">
            <v>142.19999999999999</v>
          </cell>
          <cell r="R36">
            <v>99.8</v>
          </cell>
          <cell r="S36">
            <v>72.8</v>
          </cell>
          <cell r="T36">
            <v>89.7</v>
          </cell>
          <cell r="U36">
            <v>102.9</v>
          </cell>
          <cell r="V36">
            <v>88.7</v>
          </cell>
          <cell r="W36">
            <v>134.6</v>
          </cell>
          <cell r="X36">
            <v>97</v>
          </cell>
        </row>
        <row r="37">
          <cell r="B37">
            <v>113.8</v>
          </cell>
          <cell r="C37">
            <v>137.5</v>
          </cell>
          <cell r="D37">
            <v>157.9</v>
          </cell>
          <cell r="E37">
            <v>133</v>
          </cell>
          <cell r="F37">
            <v>107.1</v>
          </cell>
          <cell r="G37">
            <v>105.2</v>
          </cell>
          <cell r="K37">
            <v>100.7</v>
          </cell>
          <cell r="L37">
            <v>100.9</v>
          </cell>
          <cell r="M37">
            <v>79.8</v>
          </cell>
          <cell r="O37">
            <v>141.9</v>
          </cell>
          <cell r="R37">
            <v>99.8</v>
          </cell>
          <cell r="S37">
            <v>71.900000000000006</v>
          </cell>
          <cell r="T37">
            <v>89.5</v>
          </cell>
          <cell r="U37">
            <v>96.1</v>
          </cell>
          <cell r="V37">
            <v>86.2</v>
          </cell>
          <cell r="W37">
            <v>134.6</v>
          </cell>
          <cell r="X37">
            <v>96.6</v>
          </cell>
        </row>
        <row r="38">
          <cell r="B38">
            <v>113.8</v>
          </cell>
          <cell r="C38">
            <v>137.5</v>
          </cell>
          <cell r="D38">
            <v>128.69999999999999</v>
          </cell>
          <cell r="E38">
            <v>133</v>
          </cell>
          <cell r="F38">
            <v>108.3</v>
          </cell>
          <cell r="G38">
            <v>105</v>
          </cell>
          <cell r="K38">
            <v>103.2</v>
          </cell>
          <cell r="L38">
            <v>99.7</v>
          </cell>
          <cell r="M38">
            <v>79.8</v>
          </cell>
          <cell r="O38">
            <v>141.1</v>
          </cell>
          <cell r="R38">
            <v>100</v>
          </cell>
          <cell r="S38">
            <v>72</v>
          </cell>
          <cell r="T38">
            <v>90</v>
          </cell>
          <cell r="U38">
            <v>95.7</v>
          </cell>
          <cell r="V38">
            <v>87.3</v>
          </cell>
          <cell r="W38">
            <v>134.6</v>
          </cell>
          <cell r="X38">
            <v>96.7</v>
          </cell>
        </row>
        <row r="39">
          <cell r="B39">
            <v>113.1</v>
          </cell>
          <cell r="C39">
            <v>137.5</v>
          </cell>
          <cell r="D39">
            <v>136.5</v>
          </cell>
          <cell r="E39">
            <v>132.1</v>
          </cell>
          <cell r="F39">
            <v>109.1</v>
          </cell>
          <cell r="G39">
            <v>106.8</v>
          </cell>
          <cell r="K39">
            <v>102.8</v>
          </cell>
          <cell r="L39">
            <v>99.1</v>
          </cell>
          <cell r="M39">
            <v>79.8</v>
          </cell>
          <cell r="O39">
            <v>141.30000000000001</v>
          </cell>
          <cell r="R39">
            <v>92.1</v>
          </cell>
          <cell r="S39">
            <v>70.3</v>
          </cell>
          <cell r="T39">
            <v>90.3</v>
          </cell>
          <cell r="U39">
            <v>95.7</v>
          </cell>
          <cell r="V39">
            <v>87.4</v>
          </cell>
          <cell r="W39">
            <v>124.5</v>
          </cell>
          <cell r="X39">
            <v>95.8</v>
          </cell>
        </row>
        <row r="40">
          <cell r="B40">
            <v>114.4</v>
          </cell>
          <cell r="C40">
            <v>137.5</v>
          </cell>
          <cell r="D40">
            <v>154.69999999999999</v>
          </cell>
          <cell r="E40">
            <v>132.1</v>
          </cell>
          <cell r="F40">
            <v>108.4</v>
          </cell>
          <cell r="G40">
            <v>105.8</v>
          </cell>
          <cell r="K40">
            <v>102.5</v>
          </cell>
          <cell r="L40">
            <v>99</v>
          </cell>
          <cell r="M40">
            <v>79.8</v>
          </cell>
          <cell r="O40">
            <v>142.19999999999999</v>
          </cell>
          <cell r="R40">
            <v>94.2</v>
          </cell>
          <cell r="S40">
            <v>73.8</v>
          </cell>
          <cell r="T40">
            <v>91.9</v>
          </cell>
          <cell r="U40">
            <v>95.1</v>
          </cell>
          <cell r="V40">
            <v>86.5</v>
          </cell>
          <cell r="W40">
            <v>117.3</v>
          </cell>
          <cell r="X40">
            <v>94.5</v>
          </cell>
        </row>
        <row r="41">
          <cell r="B41">
            <v>113.8</v>
          </cell>
          <cell r="C41">
            <v>137.5</v>
          </cell>
          <cell r="D41">
            <v>156.69999999999999</v>
          </cell>
          <cell r="E41">
            <v>132.1</v>
          </cell>
          <cell r="F41">
            <v>106.3</v>
          </cell>
          <cell r="G41">
            <v>104.1</v>
          </cell>
          <cell r="K41">
            <v>102.5</v>
          </cell>
          <cell r="L41">
            <v>98.5</v>
          </cell>
          <cell r="M41">
            <v>79.8</v>
          </cell>
          <cell r="O41">
            <v>140.30000000000001</v>
          </cell>
          <cell r="R41">
            <v>93.4</v>
          </cell>
          <cell r="S41">
            <v>74.099999999999994</v>
          </cell>
          <cell r="T41">
            <v>91.4</v>
          </cell>
          <cell r="U41">
            <v>98.4</v>
          </cell>
          <cell r="V41">
            <v>86.5</v>
          </cell>
          <cell r="W41">
            <v>117.3</v>
          </cell>
          <cell r="X41">
            <v>94.6</v>
          </cell>
        </row>
        <row r="42">
          <cell r="B42">
            <v>113.7</v>
          </cell>
          <cell r="C42">
            <v>137.5</v>
          </cell>
          <cell r="D42">
            <v>226.9</v>
          </cell>
          <cell r="E42">
            <v>132.1</v>
          </cell>
          <cell r="F42">
            <v>104.6</v>
          </cell>
          <cell r="G42">
            <v>104.6</v>
          </cell>
          <cell r="K42">
            <v>102.5</v>
          </cell>
          <cell r="L42">
            <v>97.9</v>
          </cell>
          <cell r="M42">
            <v>79.8</v>
          </cell>
          <cell r="O42">
            <v>139.1</v>
          </cell>
          <cell r="R42">
            <v>92.9</v>
          </cell>
          <cell r="S42">
            <v>75.599999999999994</v>
          </cell>
          <cell r="T42">
            <v>91.1</v>
          </cell>
          <cell r="U42">
            <v>94.8</v>
          </cell>
          <cell r="V42">
            <v>86.4</v>
          </cell>
          <cell r="W42">
            <v>117.3</v>
          </cell>
          <cell r="X42">
            <v>94.2</v>
          </cell>
        </row>
        <row r="43">
          <cell r="B43">
            <v>114.2</v>
          </cell>
          <cell r="C43">
            <v>137.5</v>
          </cell>
          <cell r="D43">
            <v>246.3</v>
          </cell>
          <cell r="E43">
            <v>132.1</v>
          </cell>
          <cell r="F43">
            <v>104.4</v>
          </cell>
          <cell r="G43">
            <v>102.1</v>
          </cell>
          <cell r="K43">
            <v>98.9</v>
          </cell>
          <cell r="L43">
            <v>98.8</v>
          </cell>
          <cell r="M43">
            <v>79.8</v>
          </cell>
          <cell r="O43">
            <v>142.19999999999999</v>
          </cell>
          <cell r="R43">
            <v>92.6</v>
          </cell>
          <cell r="S43">
            <v>79.599999999999994</v>
          </cell>
          <cell r="T43">
            <v>91.3</v>
          </cell>
          <cell r="U43">
            <v>97.7</v>
          </cell>
          <cell r="V43">
            <v>86.4</v>
          </cell>
          <cell r="W43">
            <v>117.3</v>
          </cell>
          <cell r="X43">
            <v>95.2</v>
          </cell>
        </row>
        <row r="44">
          <cell r="B44">
            <v>113.8</v>
          </cell>
          <cell r="C44">
            <v>137.5</v>
          </cell>
          <cell r="D44">
            <v>239.6</v>
          </cell>
          <cell r="E44">
            <v>132.1</v>
          </cell>
          <cell r="F44">
            <v>104.3</v>
          </cell>
          <cell r="G44">
            <v>101.9</v>
          </cell>
          <cell r="K44">
            <v>102</v>
          </cell>
          <cell r="L44">
            <v>95.4</v>
          </cell>
          <cell r="M44">
            <v>79.599999999999994</v>
          </cell>
          <cell r="O44">
            <v>136.9</v>
          </cell>
          <cell r="R44">
            <v>92.5</v>
          </cell>
          <cell r="S44">
            <v>70.3</v>
          </cell>
          <cell r="T44">
            <v>89.4</v>
          </cell>
          <cell r="U44">
            <v>99.9</v>
          </cell>
          <cell r="V44">
            <v>86.4</v>
          </cell>
          <cell r="W44">
            <v>117.3</v>
          </cell>
          <cell r="X44">
            <v>95</v>
          </cell>
        </row>
        <row r="45">
          <cell r="B45">
            <v>114.3</v>
          </cell>
          <cell r="C45">
            <v>137.5</v>
          </cell>
          <cell r="D45">
            <v>232.9</v>
          </cell>
          <cell r="E45">
            <v>132.1</v>
          </cell>
          <cell r="F45">
            <v>105.1</v>
          </cell>
          <cell r="G45">
            <v>103.1</v>
          </cell>
          <cell r="K45">
            <v>104.8</v>
          </cell>
          <cell r="L45">
            <v>100.7</v>
          </cell>
          <cell r="M45">
            <v>79.599999999999994</v>
          </cell>
          <cell r="O45">
            <v>141.30000000000001</v>
          </cell>
          <cell r="R45">
            <v>94</v>
          </cell>
          <cell r="S45">
            <v>73.900000000000006</v>
          </cell>
          <cell r="T45">
            <v>90.2</v>
          </cell>
          <cell r="U45">
            <v>101.8</v>
          </cell>
          <cell r="V45">
            <v>86.4</v>
          </cell>
          <cell r="W45">
            <v>114.4</v>
          </cell>
          <cell r="X45">
            <v>94.9</v>
          </cell>
        </row>
        <row r="46">
          <cell r="B46">
            <v>115.5</v>
          </cell>
          <cell r="C46">
            <v>137.5</v>
          </cell>
          <cell r="D46">
            <v>245.6</v>
          </cell>
          <cell r="E46">
            <v>132.1</v>
          </cell>
          <cell r="F46">
            <v>105.7</v>
          </cell>
          <cell r="G46">
            <v>100.7</v>
          </cell>
          <cell r="K46">
            <v>105.3</v>
          </cell>
          <cell r="L46">
            <v>103.7</v>
          </cell>
          <cell r="M46">
            <v>79.7</v>
          </cell>
          <cell r="O46">
            <v>140.5</v>
          </cell>
          <cell r="R46">
            <v>93.1</v>
          </cell>
          <cell r="S46">
            <v>79.3</v>
          </cell>
          <cell r="T46">
            <v>90</v>
          </cell>
          <cell r="U46">
            <v>112</v>
          </cell>
          <cell r="V46">
            <v>86.3</v>
          </cell>
          <cell r="W46">
            <v>114.4</v>
          </cell>
          <cell r="X46">
            <v>93.4</v>
          </cell>
        </row>
        <row r="47">
          <cell r="B47">
            <v>114.4</v>
          </cell>
          <cell r="C47">
            <v>137.5</v>
          </cell>
          <cell r="D47">
            <v>239.3</v>
          </cell>
          <cell r="E47">
            <v>132.1</v>
          </cell>
          <cell r="F47">
            <v>106.4</v>
          </cell>
          <cell r="G47">
            <v>102.1</v>
          </cell>
          <cell r="K47">
            <v>103.6</v>
          </cell>
          <cell r="L47">
            <v>103.4</v>
          </cell>
          <cell r="M47">
            <v>79.8</v>
          </cell>
          <cell r="O47">
            <v>140.9</v>
          </cell>
          <cell r="R47">
            <v>92.9</v>
          </cell>
          <cell r="S47">
            <v>81.599999999999994</v>
          </cell>
          <cell r="T47">
            <v>90.4</v>
          </cell>
          <cell r="U47">
            <v>112.2</v>
          </cell>
          <cell r="V47">
            <v>87.2</v>
          </cell>
          <cell r="W47">
            <v>118.7</v>
          </cell>
          <cell r="X47">
            <v>94.7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showGridLines="0" tabSelected="1" zoomScaleNormal="100" workbookViewId="0">
      <pane xSplit="1" ySplit="4" topLeftCell="B32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1" width="16.28515625" style="1" customWidth="1"/>
    <col min="2" max="2" width="14.7109375" style="1" customWidth="1"/>
    <col min="3" max="29" width="15.7109375" style="1" customWidth="1"/>
    <col min="30" max="16384" width="9.140625" style="1"/>
  </cols>
  <sheetData>
    <row r="1" spans="1:29" ht="18.75" x14ac:dyDescent="0.3">
      <c r="A1" s="79" t="s">
        <v>4</v>
      </c>
    </row>
    <row r="3" spans="1:29" ht="165" customHeight="1" x14ac:dyDescent="0.25">
      <c r="A3" s="2" t="s">
        <v>66</v>
      </c>
      <c r="B3" s="2" t="s">
        <v>0</v>
      </c>
      <c r="C3" s="2" t="s">
        <v>41</v>
      </c>
      <c r="D3" s="2" t="s">
        <v>42</v>
      </c>
      <c r="E3" s="2" t="s">
        <v>43</v>
      </c>
      <c r="F3" s="2" t="s">
        <v>44</v>
      </c>
      <c r="G3" s="2" t="s">
        <v>31</v>
      </c>
      <c r="H3" s="2" t="s">
        <v>1</v>
      </c>
      <c r="I3" s="2" t="s">
        <v>45</v>
      </c>
      <c r="J3" s="2" t="s">
        <v>46</v>
      </c>
      <c r="K3" s="2" t="s">
        <v>47</v>
      </c>
      <c r="L3" s="2" t="s">
        <v>48</v>
      </c>
      <c r="M3" s="2" t="s">
        <v>49</v>
      </c>
      <c r="N3" s="2" t="s">
        <v>50</v>
      </c>
      <c r="O3" s="2" t="s">
        <v>51</v>
      </c>
      <c r="P3" s="2" t="s">
        <v>37</v>
      </c>
      <c r="Q3" s="2" t="s">
        <v>52</v>
      </c>
      <c r="R3" s="2" t="s">
        <v>53</v>
      </c>
      <c r="S3" s="2" t="s">
        <v>2</v>
      </c>
      <c r="T3" s="2" t="s">
        <v>54</v>
      </c>
      <c r="U3" s="2" t="s">
        <v>55</v>
      </c>
      <c r="V3" s="2" t="s">
        <v>56</v>
      </c>
      <c r="W3" s="2" t="s">
        <v>57</v>
      </c>
      <c r="X3" s="2" t="s">
        <v>58</v>
      </c>
      <c r="Y3" s="2" t="s">
        <v>76</v>
      </c>
      <c r="Z3" s="3" t="s">
        <v>59</v>
      </c>
      <c r="AA3" s="2" t="s">
        <v>60</v>
      </c>
      <c r="AB3" s="2" t="s">
        <v>61</v>
      </c>
      <c r="AC3" s="2" t="s">
        <v>62</v>
      </c>
    </row>
    <row r="4" spans="1:29" x14ac:dyDescent="0.25">
      <c r="A4" s="4" t="s">
        <v>3</v>
      </c>
      <c r="B4" s="4"/>
      <c r="C4" s="5" t="s">
        <v>63</v>
      </c>
      <c r="D4" s="5" t="s">
        <v>64</v>
      </c>
      <c r="E4" s="5" t="s">
        <v>65</v>
      </c>
      <c r="F4" s="4">
        <v>10</v>
      </c>
      <c r="G4" s="4">
        <v>11</v>
      </c>
      <c r="H4" s="4"/>
      <c r="I4" s="4">
        <v>13</v>
      </c>
      <c r="J4" s="4">
        <v>14</v>
      </c>
      <c r="K4" s="4">
        <v>15</v>
      </c>
      <c r="L4" s="4">
        <v>16</v>
      </c>
      <c r="M4" s="4">
        <v>17</v>
      </c>
      <c r="N4" s="4">
        <v>18</v>
      </c>
      <c r="O4" s="4">
        <v>20</v>
      </c>
      <c r="P4" s="4">
        <v>21</v>
      </c>
      <c r="Q4" s="4">
        <v>22</v>
      </c>
      <c r="R4" s="4">
        <v>23</v>
      </c>
      <c r="S4" s="4">
        <v>24</v>
      </c>
      <c r="T4" s="4">
        <v>25</v>
      </c>
      <c r="U4" s="4">
        <v>27</v>
      </c>
      <c r="V4" s="4">
        <v>28</v>
      </c>
      <c r="W4" s="4">
        <v>30</v>
      </c>
      <c r="X4" s="4">
        <v>31</v>
      </c>
      <c r="Y4" s="4">
        <v>32</v>
      </c>
      <c r="Z4" s="4"/>
      <c r="AA4" s="4">
        <v>35</v>
      </c>
      <c r="AB4" s="4">
        <v>36</v>
      </c>
      <c r="AC4" s="4">
        <v>38</v>
      </c>
    </row>
    <row r="5" spans="1:29" ht="15" customHeight="1" x14ac:dyDescent="0.25">
      <c r="A5" s="73" t="s">
        <v>6</v>
      </c>
      <c r="B5" s="92">
        <v>100.1</v>
      </c>
      <c r="C5" s="6">
        <v>100</v>
      </c>
      <c r="D5" s="7" t="s">
        <v>5</v>
      </c>
      <c r="E5" s="8">
        <v>100.1</v>
      </c>
      <c r="F5" s="7">
        <v>95.3</v>
      </c>
      <c r="G5" s="7" t="s">
        <v>5</v>
      </c>
      <c r="H5" s="7">
        <v>67</v>
      </c>
      <c r="I5" s="7" t="s">
        <v>5</v>
      </c>
      <c r="J5" s="7" t="s">
        <v>5</v>
      </c>
      <c r="K5" s="7">
        <v>100</v>
      </c>
      <c r="L5" s="8">
        <v>97.5</v>
      </c>
      <c r="M5" s="7">
        <v>100</v>
      </c>
      <c r="N5" s="8" t="s">
        <v>5</v>
      </c>
      <c r="O5" s="7">
        <v>102.8</v>
      </c>
      <c r="P5" s="7" t="s">
        <v>5</v>
      </c>
      <c r="Q5" s="8">
        <v>100.2</v>
      </c>
      <c r="R5" s="7">
        <v>102.8</v>
      </c>
      <c r="S5" s="8">
        <v>97.1</v>
      </c>
      <c r="T5" s="7">
        <v>105.9</v>
      </c>
      <c r="U5" s="7">
        <v>80</v>
      </c>
      <c r="V5" s="6">
        <v>98.3</v>
      </c>
      <c r="W5" s="7" t="s">
        <v>5</v>
      </c>
      <c r="X5" s="8">
        <v>100</v>
      </c>
      <c r="Y5" s="7" t="s">
        <v>5</v>
      </c>
      <c r="Z5" s="7" t="s">
        <v>5</v>
      </c>
      <c r="AA5" s="7">
        <v>100.3</v>
      </c>
      <c r="AB5" s="6">
        <v>109.5</v>
      </c>
      <c r="AC5" s="9" t="s">
        <v>5</v>
      </c>
    </row>
    <row r="6" spans="1:29" ht="15" customHeight="1" x14ac:dyDescent="0.25">
      <c r="A6" s="74" t="s">
        <v>7</v>
      </c>
      <c r="B6" s="93">
        <v>104.9</v>
      </c>
      <c r="C6" s="10">
        <v>100</v>
      </c>
      <c r="D6" s="11" t="s">
        <v>5</v>
      </c>
      <c r="E6" s="12">
        <v>99.8</v>
      </c>
      <c r="F6" s="11">
        <v>98.6</v>
      </c>
      <c r="G6" s="11" t="s">
        <v>5</v>
      </c>
      <c r="H6" s="11">
        <v>100</v>
      </c>
      <c r="I6" s="11" t="s">
        <v>5</v>
      </c>
      <c r="J6" s="11" t="s">
        <v>5</v>
      </c>
      <c r="K6" s="11">
        <v>100</v>
      </c>
      <c r="L6" s="12">
        <v>94.5</v>
      </c>
      <c r="M6" s="11">
        <v>100</v>
      </c>
      <c r="N6" s="12" t="s">
        <v>5</v>
      </c>
      <c r="O6" s="11">
        <v>94.8</v>
      </c>
      <c r="P6" s="11" t="s">
        <v>5</v>
      </c>
      <c r="Q6" s="12">
        <v>99.3</v>
      </c>
      <c r="R6" s="11">
        <v>100.6</v>
      </c>
      <c r="S6" s="12">
        <v>79.7</v>
      </c>
      <c r="T6" s="11">
        <v>96.8</v>
      </c>
      <c r="U6" s="11">
        <v>80</v>
      </c>
      <c r="V6" s="10">
        <v>101</v>
      </c>
      <c r="W6" s="11" t="s">
        <v>5</v>
      </c>
      <c r="X6" s="12">
        <v>100</v>
      </c>
      <c r="Y6" s="11" t="s">
        <v>5</v>
      </c>
      <c r="Z6" s="11" t="s">
        <v>5</v>
      </c>
      <c r="AA6" s="11">
        <v>110.4</v>
      </c>
      <c r="AB6" s="10">
        <v>109.5</v>
      </c>
      <c r="AC6" s="13" t="s">
        <v>5</v>
      </c>
    </row>
    <row r="7" spans="1:29" ht="15" customHeight="1" x14ac:dyDescent="0.25">
      <c r="A7" s="74" t="s">
        <v>8</v>
      </c>
      <c r="B7" s="93">
        <v>104</v>
      </c>
      <c r="C7" s="10">
        <v>100</v>
      </c>
      <c r="D7" s="11" t="s">
        <v>5</v>
      </c>
      <c r="E7" s="12">
        <v>96.1</v>
      </c>
      <c r="F7" s="11">
        <v>96.6</v>
      </c>
      <c r="G7" s="11" t="s">
        <v>5</v>
      </c>
      <c r="H7" s="11">
        <v>100</v>
      </c>
      <c r="I7" s="11" t="s">
        <v>5</v>
      </c>
      <c r="J7" s="11" t="s">
        <v>5</v>
      </c>
      <c r="K7" s="11">
        <v>100</v>
      </c>
      <c r="L7" s="12">
        <v>94.5</v>
      </c>
      <c r="M7" s="11">
        <v>102.1</v>
      </c>
      <c r="N7" s="12" t="s">
        <v>5</v>
      </c>
      <c r="O7" s="11">
        <v>94.8</v>
      </c>
      <c r="P7" s="11" t="s">
        <v>5</v>
      </c>
      <c r="Q7" s="12">
        <v>97.8</v>
      </c>
      <c r="R7" s="11">
        <v>96.6</v>
      </c>
      <c r="S7" s="12">
        <v>72.7</v>
      </c>
      <c r="T7" s="11">
        <v>97.1</v>
      </c>
      <c r="U7" s="11">
        <v>91.5</v>
      </c>
      <c r="V7" s="10">
        <v>112.4</v>
      </c>
      <c r="W7" s="11" t="s">
        <v>5</v>
      </c>
      <c r="X7" s="12">
        <v>100</v>
      </c>
      <c r="Y7" s="11" t="s">
        <v>5</v>
      </c>
      <c r="Z7" s="11" t="s">
        <v>5</v>
      </c>
      <c r="AA7" s="11">
        <v>110.4</v>
      </c>
      <c r="AB7" s="10">
        <v>109.5</v>
      </c>
      <c r="AC7" s="13" t="s">
        <v>5</v>
      </c>
    </row>
    <row r="8" spans="1:29" ht="15" customHeight="1" x14ac:dyDescent="0.25">
      <c r="A8" s="75" t="s">
        <v>9</v>
      </c>
      <c r="B8" s="94">
        <v>106.2</v>
      </c>
      <c r="C8" s="14">
        <v>100</v>
      </c>
      <c r="D8" s="15" t="s">
        <v>5</v>
      </c>
      <c r="E8" s="16">
        <v>101.4</v>
      </c>
      <c r="F8" s="15">
        <v>102.1</v>
      </c>
      <c r="G8" s="15" t="s">
        <v>5</v>
      </c>
      <c r="H8" s="15">
        <v>100</v>
      </c>
      <c r="I8" s="15" t="s">
        <v>5</v>
      </c>
      <c r="J8" s="15" t="s">
        <v>5</v>
      </c>
      <c r="K8" s="15">
        <v>100</v>
      </c>
      <c r="L8" s="16">
        <v>102.3</v>
      </c>
      <c r="M8" s="15">
        <v>100</v>
      </c>
      <c r="N8" s="16" t="s">
        <v>5</v>
      </c>
      <c r="O8" s="15">
        <v>98</v>
      </c>
      <c r="P8" s="15" t="s">
        <v>5</v>
      </c>
      <c r="Q8" s="16">
        <v>97.9</v>
      </c>
      <c r="R8" s="15">
        <v>99.4</v>
      </c>
      <c r="S8" s="16">
        <v>88.8</v>
      </c>
      <c r="T8" s="15">
        <v>101.4</v>
      </c>
      <c r="U8" s="15">
        <v>96.7</v>
      </c>
      <c r="V8" s="14">
        <v>110.1</v>
      </c>
      <c r="W8" s="15" t="s">
        <v>5</v>
      </c>
      <c r="X8" s="16">
        <v>100</v>
      </c>
      <c r="Y8" s="15" t="s">
        <v>5</v>
      </c>
      <c r="Z8" s="15" t="s">
        <v>5</v>
      </c>
      <c r="AA8" s="15">
        <v>110.9</v>
      </c>
      <c r="AB8" s="14">
        <v>109.5</v>
      </c>
      <c r="AC8" s="17" t="s">
        <v>5</v>
      </c>
    </row>
    <row r="9" spans="1:29" ht="15" customHeight="1" x14ac:dyDescent="0.25">
      <c r="A9" s="76" t="s">
        <v>10</v>
      </c>
      <c r="B9" s="92">
        <v>105</v>
      </c>
      <c r="C9" s="6">
        <v>100</v>
      </c>
      <c r="D9" s="7" t="s">
        <v>5</v>
      </c>
      <c r="E9" s="8">
        <v>101.4</v>
      </c>
      <c r="F9" s="7">
        <v>100</v>
      </c>
      <c r="G9" s="7" t="s">
        <v>5</v>
      </c>
      <c r="H9" s="7">
        <v>100</v>
      </c>
      <c r="I9" s="7" t="s">
        <v>5</v>
      </c>
      <c r="J9" s="7" t="s">
        <v>5</v>
      </c>
      <c r="K9" s="7">
        <v>100</v>
      </c>
      <c r="L9" s="8">
        <v>94.5</v>
      </c>
      <c r="M9" s="7">
        <v>100</v>
      </c>
      <c r="N9" s="8" t="s">
        <v>5</v>
      </c>
      <c r="O9" s="7">
        <v>90.9</v>
      </c>
      <c r="P9" s="7" t="s">
        <v>5</v>
      </c>
      <c r="Q9" s="8">
        <v>99.8</v>
      </c>
      <c r="R9" s="7">
        <v>98.3</v>
      </c>
      <c r="S9" s="8">
        <v>90</v>
      </c>
      <c r="T9" s="7">
        <v>92.7</v>
      </c>
      <c r="U9" s="7">
        <v>120.9</v>
      </c>
      <c r="V9" s="6">
        <v>121.1</v>
      </c>
      <c r="W9" s="7" t="s">
        <v>5</v>
      </c>
      <c r="X9" s="8">
        <v>100</v>
      </c>
      <c r="Y9" s="7" t="s">
        <v>5</v>
      </c>
      <c r="Z9" s="7" t="s">
        <v>5</v>
      </c>
      <c r="AA9" s="7">
        <v>110.4</v>
      </c>
      <c r="AB9" s="6">
        <v>103</v>
      </c>
      <c r="AC9" s="9" t="s">
        <v>5</v>
      </c>
    </row>
    <row r="10" spans="1:29" ht="15" customHeight="1" x14ac:dyDescent="0.25">
      <c r="A10" s="74" t="s">
        <v>11</v>
      </c>
      <c r="B10" s="93">
        <v>100.2</v>
      </c>
      <c r="C10" s="10">
        <v>100</v>
      </c>
      <c r="D10" s="11" t="s">
        <v>5</v>
      </c>
      <c r="E10" s="12">
        <v>101.7</v>
      </c>
      <c r="F10" s="11">
        <v>99.2</v>
      </c>
      <c r="G10" s="11" t="s">
        <v>5</v>
      </c>
      <c r="H10" s="11">
        <v>100</v>
      </c>
      <c r="I10" s="11" t="s">
        <v>5</v>
      </c>
      <c r="J10" s="11" t="s">
        <v>5</v>
      </c>
      <c r="K10" s="11">
        <v>100</v>
      </c>
      <c r="L10" s="12">
        <v>100</v>
      </c>
      <c r="M10" s="11">
        <v>100</v>
      </c>
      <c r="N10" s="12" t="s">
        <v>5</v>
      </c>
      <c r="O10" s="11">
        <v>94.4</v>
      </c>
      <c r="P10" s="11" t="s">
        <v>5</v>
      </c>
      <c r="Q10" s="12">
        <v>98.2</v>
      </c>
      <c r="R10" s="11">
        <v>98</v>
      </c>
      <c r="S10" s="12">
        <v>108.1</v>
      </c>
      <c r="T10" s="11">
        <v>97.5</v>
      </c>
      <c r="U10" s="11">
        <v>119.1</v>
      </c>
      <c r="V10" s="10">
        <v>126.6</v>
      </c>
      <c r="W10" s="11" t="s">
        <v>5</v>
      </c>
      <c r="X10" s="12">
        <v>100</v>
      </c>
      <c r="Y10" s="11" t="s">
        <v>5</v>
      </c>
      <c r="Z10" s="11" t="s">
        <v>5</v>
      </c>
      <c r="AA10" s="11">
        <v>100.5</v>
      </c>
      <c r="AB10" s="10">
        <v>103</v>
      </c>
      <c r="AC10" s="13" t="s">
        <v>5</v>
      </c>
    </row>
    <row r="11" spans="1:29" ht="15" customHeight="1" x14ac:dyDescent="0.25">
      <c r="A11" s="74" t="s">
        <v>12</v>
      </c>
      <c r="B11" s="93">
        <v>101.5</v>
      </c>
      <c r="C11" s="10">
        <v>100</v>
      </c>
      <c r="D11" s="11" t="s">
        <v>5</v>
      </c>
      <c r="E11" s="12">
        <v>100</v>
      </c>
      <c r="F11" s="11">
        <v>105.7</v>
      </c>
      <c r="G11" s="11" t="s">
        <v>5</v>
      </c>
      <c r="H11" s="11">
        <v>100</v>
      </c>
      <c r="I11" s="11" t="s">
        <v>5</v>
      </c>
      <c r="J11" s="11" t="s">
        <v>5</v>
      </c>
      <c r="K11" s="11">
        <v>100</v>
      </c>
      <c r="L11" s="12">
        <v>105.9</v>
      </c>
      <c r="M11" s="11">
        <v>100</v>
      </c>
      <c r="N11" s="12" t="s">
        <v>5</v>
      </c>
      <c r="O11" s="11">
        <v>94.4</v>
      </c>
      <c r="P11" s="11" t="s">
        <v>5</v>
      </c>
      <c r="Q11" s="12">
        <v>99.2</v>
      </c>
      <c r="R11" s="11">
        <v>99.2</v>
      </c>
      <c r="S11" s="12">
        <v>106.1</v>
      </c>
      <c r="T11" s="11">
        <v>97.4</v>
      </c>
      <c r="U11" s="11">
        <v>104.2</v>
      </c>
      <c r="V11" s="10">
        <v>126.6</v>
      </c>
      <c r="W11" s="11" t="s">
        <v>5</v>
      </c>
      <c r="X11" s="12">
        <v>100</v>
      </c>
      <c r="Y11" s="11" t="s">
        <v>5</v>
      </c>
      <c r="Z11" s="11" t="s">
        <v>5</v>
      </c>
      <c r="AA11" s="11">
        <v>100.5</v>
      </c>
      <c r="AB11" s="10">
        <v>103</v>
      </c>
      <c r="AC11" s="13" t="s">
        <v>5</v>
      </c>
    </row>
    <row r="12" spans="1:29" ht="15" customHeight="1" x14ac:dyDescent="0.25">
      <c r="A12" s="75" t="s">
        <v>13</v>
      </c>
      <c r="B12" s="94">
        <v>102.3</v>
      </c>
      <c r="C12" s="14">
        <v>100</v>
      </c>
      <c r="D12" s="15" t="s">
        <v>5</v>
      </c>
      <c r="E12" s="16">
        <v>104.5</v>
      </c>
      <c r="F12" s="15">
        <v>110.2</v>
      </c>
      <c r="G12" s="15" t="s">
        <v>5</v>
      </c>
      <c r="H12" s="15">
        <v>100</v>
      </c>
      <c r="I12" s="15" t="s">
        <v>5</v>
      </c>
      <c r="J12" s="15" t="s">
        <v>5</v>
      </c>
      <c r="K12" s="15">
        <v>100</v>
      </c>
      <c r="L12" s="16">
        <v>105.9</v>
      </c>
      <c r="M12" s="15">
        <v>100</v>
      </c>
      <c r="N12" s="16" t="s">
        <v>5</v>
      </c>
      <c r="O12" s="15">
        <v>96.9</v>
      </c>
      <c r="P12" s="15" t="s">
        <v>5</v>
      </c>
      <c r="Q12" s="16">
        <v>104.3</v>
      </c>
      <c r="R12" s="15">
        <v>99.3</v>
      </c>
      <c r="S12" s="16">
        <v>107.5</v>
      </c>
      <c r="T12" s="15">
        <v>97.3</v>
      </c>
      <c r="U12" s="15">
        <v>98.6</v>
      </c>
      <c r="V12" s="14">
        <v>114.9</v>
      </c>
      <c r="W12" s="15" t="s">
        <v>5</v>
      </c>
      <c r="X12" s="16">
        <v>100</v>
      </c>
      <c r="Y12" s="15" t="s">
        <v>5</v>
      </c>
      <c r="Z12" s="15" t="s">
        <v>5</v>
      </c>
      <c r="AA12" s="15">
        <v>100.5</v>
      </c>
      <c r="AB12" s="14">
        <v>103</v>
      </c>
      <c r="AC12" s="18" t="s">
        <v>5</v>
      </c>
    </row>
    <row r="13" spans="1:29" ht="15" customHeight="1" x14ac:dyDescent="0.25">
      <c r="A13" s="76" t="s">
        <v>14</v>
      </c>
      <c r="B13" s="92">
        <v>110.6</v>
      </c>
      <c r="C13" s="6">
        <v>100</v>
      </c>
      <c r="D13" s="7">
        <v>171.6</v>
      </c>
      <c r="E13" s="8">
        <v>110.5</v>
      </c>
      <c r="F13" s="7">
        <v>121.7</v>
      </c>
      <c r="G13" s="7" t="s">
        <v>5</v>
      </c>
      <c r="H13" s="7" t="s">
        <v>5</v>
      </c>
      <c r="I13" s="7" t="s">
        <v>5</v>
      </c>
      <c r="J13" s="7" t="s">
        <v>5</v>
      </c>
      <c r="K13" s="7">
        <v>100</v>
      </c>
      <c r="L13" s="8">
        <v>100</v>
      </c>
      <c r="M13" s="7">
        <v>100</v>
      </c>
      <c r="N13" s="8" t="s">
        <v>5</v>
      </c>
      <c r="O13" s="7">
        <v>102.5</v>
      </c>
      <c r="P13" s="7" t="s">
        <v>5</v>
      </c>
      <c r="Q13" s="8">
        <v>97</v>
      </c>
      <c r="R13" s="7">
        <v>98.9</v>
      </c>
      <c r="S13" s="8">
        <v>100.2</v>
      </c>
      <c r="T13" s="7">
        <v>103.4</v>
      </c>
      <c r="U13" s="7">
        <v>98.4</v>
      </c>
      <c r="V13" s="6">
        <v>104.7</v>
      </c>
      <c r="W13" s="7">
        <v>107.7</v>
      </c>
      <c r="X13" s="8">
        <v>100</v>
      </c>
      <c r="Y13" s="7" t="s">
        <v>5</v>
      </c>
      <c r="Z13" s="7" t="s">
        <v>5</v>
      </c>
      <c r="AA13" s="7">
        <v>100.5</v>
      </c>
      <c r="AB13" s="6">
        <v>100</v>
      </c>
      <c r="AC13" s="9" t="s">
        <v>5</v>
      </c>
    </row>
    <row r="14" spans="1:29" ht="15" customHeight="1" x14ac:dyDescent="0.25">
      <c r="A14" s="74" t="s">
        <v>15</v>
      </c>
      <c r="B14" s="93">
        <v>107.4</v>
      </c>
      <c r="C14" s="10">
        <v>100</v>
      </c>
      <c r="D14" s="11">
        <v>128</v>
      </c>
      <c r="E14" s="12">
        <v>111.3</v>
      </c>
      <c r="F14" s="11">
        <v>121.3</v>
      </c>
      <c r="G14" s="11" t="s">
        <v>5</v>
      </c>
      <c r="H14" s="11" t="s">
        <v>5</v>
      </c>
      <c r="I14" s="11" t="s">
        <v>5</v>
      </c>
      <c r="J14" s="11" t="s">
        <v>5</v>
      </c>
      <c r="K14" s="11">
        <v>101.5</v>
      </c>
      <c r="L14" s="12">
        <v>100</v>
      </c>
      <c r="M14" s="11">
        <v>100</v>
      </c>
      <c r="N14" s="12" t="s">
        <v>5</v>
      </c>
      <c r="O14" s="11">
        <v>111.7</v>
      </c>
      <c r="P14" s="11" t="s">
        <v>5</v>
      </c>
      <c r="Q14" s="12">
        <v>97.3</v>
      </c>
      <c r="R14" s="11">
        <v>96</v>
      </c>
      <c r="S14" s="12">
        <v>95.4</v>
      </c>
      <c r="T14" s="11">
        <v>99.7</v>
      </c>
      <c r="U14" s="11">
        <v>100</v>
      </c>
      <c r="V14" s="10">
        <v>100</v>
      </c>
      <c r="W14" s="11">
        <v>115.3</v>
      </c>
      <c r="X14" s="12">
        <v>100</v>
      </c>
      <c r="Y14" s="11" t="s">
        <v>5</v>
      </c>
      <c r="Z14" s="11" t="s">
        <v>5</v>
      </c>
      <c r="AA14" s="11">
        <v>100.1</v>
      </c>
      <c r="AB14" s="10">
        <v>100</v>
      </c>
      <c r="AC14" s="13" t="s">
        <v>5</v>
      </c>
    </row>
    <row r="15" spans="1:29" ht="15" customHeight="1" x14ac:dyDescent="0.25">
      <c r="A15" s="74" t="s">
        <v>16</v>
      </c>
      <c r="B15" s="93">
        <v>104.1</v>
      </c>
      <c r="C15" s="10">
        <v>100</v>
      </c>
      <c r="D15" s="11">
        <v>113.4</v>
      </c>
      <c r="E15" s="12">
        <v>107.7</v>
      </c>
      <c r="F15" s="11">
        <v>110</v>
      </c>
      <c r="G15" s="11" t="s">
        <v>5</v>
      </c>
      <c r="H15" s="11" t="s">
        <v>5</v>
      </c>
      <c r="I15" s="11" t="s">
        <v>5</v>
      </c>
      <c r="J15" s="11" t="s">
        <v>5</v>
      </c>
      <c r="K15" s="11">
        <v>101.5</v>
      </c>
      <c r="L15" s="12">
        <v>94.5</v>
      </c>
      <c r="M15" s="11">
        <v>100</v>
      </c>
      <c r="N15" s="12" t="s">
        <v>5</v>
      </c>
      <c r="O15" s="11">
        <v>117.7</v>
      </c>
      <c r="P15" s="11" t="s">
        <v>5</v>
      </c>
      <c r="Q15" s="12">
        <v>98.1</v>
      </c>
      <c r="R15" s="11">
        <v>95.5</v>
      </c>
      <c r="S15" s="12">
        <v>93.1</v>
      </c>
      <c r="T15" s="11">
        <v>101.5</v>
      </c>
      <c r="U15" s="11">
        <v>100</v>
      </c>
      <c r="V15" s="10">
        <v>100</v>
      </c>
      <c r="W15" s="11">
        <v>118.6</v>
      </c>
      <c r="X15" s="12">
        <v>100</v>
      </c>
      <c r="Y15" s="11" t="s">
        <v>5</v>
      </c>
      <c r="Z15" s="11" t="s">
        <v>5</v>
      </c>
      <c r="AA15" s="11">
        <v>100.1</v>
      </c>
      <c r="AB15" s="10">
        <v>100</v>
      </c>
      <c r="AC15" s="13" t="s">
        <v>5</v>
      </c>
    </row>
    <row r="16" spans="1:29" ht="15" customHeight="1" x14ac:dyDescent="0.25">
      <c r="A16" s="75" t="s">
        <v>17</v>
      </c>
      <c r="B16" s="94">
        <v>101.1</v>
      </c>
      <c r="C16" s="14">
        <v>100</v>
      </c>
      <c r="D16" s="15">
        <v>89.6</v>
      </c>
      <c r="E16" s="16">
        <v>101.2</v>
      </c>
      <c r="F16" s="15">
        <v>108.1</v>
      </c>
      <c r="G16" s="15" t="s">
        <v>5</v>
      </c>
      <c r="H16" s="15" t="s">
        <v>5</v>
      </c>
      <c r="I16" s="15" t="s">
        <v>5</v>
      </c>
      <c r="J16" s="15" t="s">
        <v>5</v>
      </c>
      <c r="K16" s="15">
        <v>101.5</v>
      </c>
      <c r="L16" s="16">
        <v>94.5</v>
      </c>
      <c r="M16" s="15">
        <v>100</v>
      </c>
      <c r="N16" s="16" t="s">
        <v>5</v>
      </c>
      <c r="O16" s="15">
        <v>110.9</v>
      </c>
      <c r="P16" s="15" t="s">
        <v>5</v>
      </c>
      <c r="Q16" s="16">
        <v>96.7</v>
      </c>
      <c r="R16" s="15">
        <v>95.2</v>
      </c>
      <c r="S16" s="16">
        <v>93.8</v>
      </c>
      <c r="T16" s="15">
        <v>102.3</v>
      </c>
      <c r="U16" s="15">
        <v>100</v>
      </c>
      <c r="V16" s="14">
        <v>100</v>
      </c>
      <c r="W16" s="15">
        <v>113</v>
      </c>
      <c r="X16" s="16">
        <v>100</v>
      </c>
      <c r="Y16" s="15" t="s">
        <v>5</v>
      </c>
      <c r="Z16" s="15" t="s">
        <v>5</v>
      </c>
      <c r="AA16" s="15">
        <v>100.1</v>
      </c>
      <c r="AB16" s="14">
        <v>100</v>
      </c>
      <c r="AC16" s="18" t="s">
        <v>5</v>
      </c>
    </row>
    <row r="17" spans="1:29" ht="15" customHeight="1" x14ac:dyDescent="0.25">
      <c r="A17" s="76" t="s">
        <v>18</v>
      </c>
      <c r="B17" s="92">
        <v>98.4</v>
      </c>
      <c r="C17" s="19">
        <v>100</v>
      </c>
      <c r="D17" s="20">
        <v>89.6</v>
      </c>
      <c r="E17" s="21">
        <v>102.6</v>
      </c>
      <c r="F17" s="20">
        <v>98.3</v>
      </c>
      <c r="G17" s="7" t="s">
        <v>5</v>
      </c>
      <c r="H17" s="7" t="s">
        <v>5</v>
      </c>
      <c r="I17" s="20" t="s">
        <v>5</v>
      </c>
      <c r="J17" s="21" t="s">
        <v>5</v>
      </c>
      <c r="K17" s="20">
        <v>101.5</v>
      </c>
      <c r="L17" s="21">
        <v>100</v>
      </c>
      <c r="M17" s="20">
        <v>98.6</v>
      </c>
      <c r="N17" s="21" t="s">
        <v>5</v>
      </c>
      <c r="O17" s="20">
        <v>109.3</v>
      </c>
      <c r="P17" s="20" t="s">
        <v>5</v>
      </c>
      <c r="Q17" s="21">
        <v>101.6</v>
      </c>
      <c r="R17" s="20">
        <v>98.1</v>
      </c>
      <c r="S17" s="21">
        <v>90.7</v>
      </c>
      <c r="T17" s="20">
        <v>98.1</v>
      </c>
      <c r="U17" s="20">
        <v>100</v>
      </c>
      <c r="V17" s="19">
        <v>99.1</v>
      </c>
      <c r="W17" s="20">
        <v>124</v>
      </c>
      <c r="X17" s="21">
        <v>97</v>
      </c>
      <c r="Y17" s="7" t="s">
        <v>5</v>
      </c>
      <c r="Z17" s="7" t="s">
        <v>5</v>
      </c>
      <c r="AA17" s="20">
        <v>100</v>
      </c>
      <c r="AB17" s="19">
        <v>100</v>
      </c>
      <c r="AC17" s="9" t="s">
        <v>5</v>
      </c>
    </row>
    <row r="18" spans="1:29" ht="15" customHeight="1" x14ac:dyDescent="0.25">
      <c r="A18" s="74" t="s">
        <v>19</v>
      </c>
      <c r="B18" s="93">
        <v>101.4</v>
      </c>
      <c r="C18" s="10">
        <v>100</v>
      </c>
      <c r="D18" s="11">
        <v>98</v>
      </c>
      <c r="E18" s="12">
        <v>101.3</v>
      </c>
      <c r="F18" s="11">
        <v>98.6</v>
      </c>
      <c r="G18" s="11" t="s">
        <v>5</v>
      </c>
      <c r="H18" s="11" t="s">
        <v>5</v>
      </c>
      <c r="I18" s="11" t="s">
        <v>5</v>
      </c>
      <c r="J18" s="12" t="s">
        <v>5</v>
      </c>
      <c r="K18" s="11">
        <v>106.7</v>
      </c>
      <c r="L18" s="12">
        <v>100</v>
      </c>
      <c r="M18" s="11">
        <v>95.9</v>
      </c>
      <c r="N18" s="12" t="s">
        <v>5</v>
      </c>
      <c r="O18" s="11">
        <v>99.4</v>
      </c>
      <c r="P18" s="11" t="s">
        <v>5</v>
      </c>
      <c r="Q18" s="12">
        <v>104.9</v>
      </c>
      <c r="R18" s="11">
        <v>105.3</v>
      </c>
      <c r="S18" s="12">
        <v>93.6</v>
      </c>
      <c r="T18" s="11">
        <v>96.4</v>
      </c>
      <c r="U18" s="11">
        <v>100</v>
      </c>
      <c r="V18" s="10">
        <v>99.1</v>
      </c>
      <c r="W18" s="11">
        <v>125.7</v>
      </c>
      <c r="X18" s="12">
        <v>96.5</v>
      </c>
      <c r="Y18" s="11" t="s">
        <v>5</v>
      </c>
      <c r="Z18" s="11" t="s">
        <v>5</v>
      </c>
      <c r="AA18" s="11">
        <v>103.1</v>
      </c>
      <c r="AB18" s="10">
        <v>107.3</v>
      </c>
      <c r="AC18" s="13" t="s">
        <v>5</v>
      </c>
    </row>
    <row r="19" spans="1:29" ht="15" customHeight="1" x14ac:dyDescent="0.25">
      <c r="A19" s="74" t="s">
        <v>20</v>
      </c>
      <c r="B19" s="93">
        <v>102.7</v>
      </c>
      <c r="C19" s="10">
        <v>100</v>
      </c>
      <c r="D19" s="11">
        <v>94.8</v>
      </c>
      <c r="E19" s="12">
        <v>101.3</v>
      </c>
      <c r="F19" s="11">
        <v>105.5</v>
      </c>
      <c r="G19" s="11" t="s">
        <v>5</v>
      </c>
      <c r="H19" s="11" t="s">
        <v>5</v>
      </c>
      <c r="I19" s="11" t="s">
        <v>5</v>
      </c>
      <c r="J19" s="12" t="s">
        <v>5</v>
      </c>
      <c r="K19" s="11">
        <v>108</v>
      </c>
      <c r="L19" s="12">
        <v>100</v>
      </c>
      <c r="M19" s="11">
        <v>94.6</v>
      </c>
      <c r="N19" s="12" t="s">
        <v>5</v>
      </c>
      <c r="O19" s="11">
        <v>94.6</v>
      </c>
      <c r="P19" s="11" t="s">
        <v>5</v>
      </c>
      <c r="Q19" s="12">
        <v>104.8</v>
      </c>
      <c r="R19" s="11">
        <v>104.6</v>
      </c>
      <c r="S19" s="12">
        <v>92.9</v>
      </c>
      <c r="T19" s="11">
        <v>95.2</v>
      </c>
      <c r="U19" s="11">
        <v>100</v>
      </c>
      <c r="V19" s="10">
        <v>99.1</v>
      </c>
      <c r="W19" s="11">
        <v>119.4</v>
      </c>
      <c r="X19" s="12">
        <v>98</v>
      </c>
      <c r="Y19" s="11" t="s">
        <v>5</v>
      </c>
      <c r="Z19" s="11" t="s">
        <v>5</v>
      </c>
      <c r="AA19" s="11">
        <v>103.1</v>
      </c>
      <c r="AB19" s="10">
        <v>107.3</v>
      </c>
      <c r="AC19" s="13" t="s">
        <v>5</v>
      </c>
    </row>
    <row r="20" spans="1:29" ht="15" customHeight="1" x14ac:dyDescent="0.25">
      <c r="A20" s="75" t="s">
        <v>21</v>
      </c>
      <c r="B20" s="95">
        <v>104.5</v>
      </c>
      <c r="C20" s="14">
        <v>100</v>
      </c>
      <c r="D20" s="22">
        <v>125.4</v>
      </c>
      <c r="E20" s="23">
        <v>101.3</v>
      </c>
      <c r="F20" s="22">
        <v>99.9</v>
      </c>
      <c r="G20" s="15" t="s">
        <v>5</v>
      </c>
      <c r="H20" s="15" t="s">
        <v>5</v>
      </c>
      <c r="I20" s="22">
        <v>98.3</v>
      </c>
      <c r="J20" s="23">
        <v>99.3</v>
      </c>
      <c r="K20" s="22">
        <v>108</v>
      </c>
      <c r="L20" s="23">
        <v>100</v>
      </c>
      <c r="M20" s="22">
        <v>94.6</v>
      </c>
      <c r="N20" s="23">
        <v>104.9</v>
      </c>
      <c r="O20" s="22">
        <v>101.1</v>
      </c>
      <c r="P20" s="22" t="s">
        <v>5</v>
      </c>
      <c r="Q20" s="23">
        <v>97.8</v>
      </c>
      <c r="R20" s="22">
        <v>104.3</v>
      </c>
      <c r="S20" s="23">
        <v>90.6</v>
      </c>
      <c r="T20" s="22">
        <v>92.2</v>
      </c>
      <c r="U20" s="22">
        <v>100</v>
      </c>
      <c r="V20" s="24">
        <v>99.1</v>
      </c>
      <c r="W20" s="22">
        <v>121.8</v>
      </c>
      <c r="X20" s="23">
        <v>100.1</v>
      </c>
      <c r="Y20" s="15" t="s">
        <v>5</v>
      </c>
      <c r="Z20" s="15" t="s">
        <v>5</v>
      </c>
      <c r="AA20" s="22">
        <v>103.3</v>
      </c>
      <c r="AB20" s="24">
        <v>107.3</v>
      </c>
      <c r="AC20" s="18" t="s">
        <v>5</v>
      </c>
    </row>
    <row r="21" spans="1:29" ht="15" customHeight="1" x14ac:dyDescent="0.25">
      <c r="A21" s="73" t="s">
        <v>22</v>
      </c>
      <c r="B21" s="92">
        <v>108.3</v>
      </c>
      <c r="C21" s="19">
        <v>137.5</v>
      </c>
      <c r="D21" s="20">
        <v>127.4</v>
      </c>
      <c r="E21" s="21">
        <v>121.1</v>
      </c>
      <c r="F21" s="20">
        <v>99.7</v>
      </c>
      <c r="G21" s="7" t="s">
        <v>5</v>
      </c>
      <c r="H21" s="7" t="s">
        <v>5</v>
      </c>
      <c r="I21" s="20">
        <v>100.1</v>
      </c>
      <c r="J21" s="21">
        <v>99.3</v>
      </c>
      <c r="K21" s="20">
        <v>104.4</v>
      </c>
      <c r="L21" s="21">
        <v>98.6</v>
      </c>
      <c r="M21" s="20">
        <v>95</v>
      </c>
      <c r="N21" s="21">
        <v>101.9</v>
      </c>
      <c r="O21" s="20">
        <v>99.6</v>
      </c>
      <c r="P21" s="20" t="s">
        <v>5</v>
      </c>
      <c r="Q21" s="21">
        <v>100.1</v>
      </c>
      <c r="R21" s="20">
        <v>97.1</v>
      </c>
      <c r="S21" s="21">
        <v>94.3</v>
      </c>
      <c r="T21" s="20">
        <v>91.4</v>
      </c>
      <c r="U21" s="20">
        <v>100</v>
      </c>
      <c r="V21" s="19">
        <v>100</v>
      </c>
      <c r="W21" s="20">
        <v>107.7</v>
      </c>
      <c r="X21" s="21">
        <v>100.3</v>
      </c>
      <c r="Y21" s="7" t="s">
        <v>5</v>
      </c>
      <c r="Z21" s="7" t="s">
        <v>5</v>
      </c>
      <c r="AA21" s="20">
        <v>111.7</v>
      </c>
      <c r="AB21" s="19">
        <v>107.8</v>
      </c>
      <c r="AC21" s="9" t="s">
        <v>5</v>
      </c>
    </row>
    <row r="22" spans="1:29" ht="15" customHeight="1" x14ac:dyDescent="0.25">
      <c r="A22" s="74" t="s">
        <v>23</v>
      </c>
      <c r="B22" s="93">
        <v>104.9</v>
      </c>
      <c r="C22" s="10">
        <v>137.5</v>
      </c>
      <c r="D22" s="11">
        <v>127.4</v>
      </c>
      <c r="E22" s="12">
        <v>121.2</v>
      </c>
      <c r="F22" s="11">
        <v>99.8</v>
      </c>
      <c r="G22" s="11" t="s">
        <v>5</v>
      </c>
      <c r="H22" s="11" t="s">
        <v>5</v>
      </c>
      <c r="I22" s="11">
        <v>100.9</v>
      </c>
      <c r="J22" s="12">
        <v>93.4</v>
      </c>
      <c r="K22" s="11">
        <v>98.6</v>
      </c>
      <c r="L22" s="12">
        <v>98.6</v>
      </c>
      <c r="M22" s="11">
        <v>97.9</v>
      </c>
      <c r="N22" s="12">
        <v>99.3</v>
      </c>
      <c r="O22" s="11">
        <v>94</v>
      </c>
      <c r="P22" s="11" t="s">
        <v>5</v>
      </c>
      <c r="Q22" s="12">
        <v>98.3</v>
      </c>
      <c r="R22" s="11">
        <v>95.9</v>
      </c>
      <c r="S22" s="12">
        <v>89.1</v>
      </c>
      <c r="T22" s="11">
        <v>92.9</v>
      </c>
      <c r="U22" s="11">
        <v>100.6</v>
      </c>
      <c r="V22" s="10">
        <v>100</v>
      </c>
      <c r="W22" s="11">
        <v>102.4</v>
      </c>
      <c r="X22" s="12">
        <v>101.8</v>
      </c>
      <c r="Y22" s="11" t="s">
        <v>5</v>
      </c>
      <c r="Z22" s="11" t="s">
        <v>5</v>
      </c>
      <c r="AA22" s="25">
        <v>102.9</v>
      </c>
      <c r="AB22" s="10">
        <v>100.5</v>
      </c>
      <c r="AC22" s="13" t="s">
        <v>5</v>
      </c>
    </row>
    <row r="23" spans="1:29" ht="15" customHeight="1" x14ac:dyDescent="0.25">
      <c r="A23" s="74" t="s">
        <v>24</v>
      </c>
      <c r="B23" s="93">
        <f>[1]Indeksi!$B$28/[1]Indeksi!$B$24*100</f>
        <v>99.915966386554629</v>
      </c>
      <c r="C23" s="26">
        <f>[1]Indeksi!$C$28/[1]Indeksi!$C$24*100</f>
        <v>137.5</v>
      </c>
      <c r="D23" s="25">
        <f>[1]Indeksi!$D$28/[1]Indeksi!$D$24*100</f>
        <v>103.08343409915356</v>
      </c>
      <c r="E23" s="27">
        <f>[1]Indeksi!$E$28/[1]Indeksi!$E$24*100</f>
        <v>121.24352331606218</v>
      </c>
      <c r="F23" s="25">
        <f>[1]Indeksi!$F$28/[1]Indeksi!$F$24*100</f>
        <v>95.562599049128366</v>
      </c>
      <c r="G23" s="25" t="s">
        <v>5</v>
      </c>
      <c r="H23" s="25" t="s">
        <v>5</v>
      </c>
      <c r="I23" s="25">
        <f>[1]Indeksi!$I$28/[1]Indeksi!$I$24*100</f>
        <v>113.22849213691029</v>
      </c>
      <c r="J23" s="27">
        <f>[1]Indeksi!$J$28/[1]Indeksi!$J$24*100</f>
        <v>93.118466898954708</v>
      </c>
      <c r="K23" s="25">
        <f>[1]Indeksi!$K$28/[1]Indeksi!$K$24*100</f>
        <v>97.445255474452551</v>
      </c>
      <c r="L23" s="27">
        <f>[1]Indeksi!$L$28/[1]Indeksi!$L$24*100</f>
        <v>101.5531660692951</v>
      </c>
      <c r="M23" s="25">
        <f>[1]Indeksi!$M$28/[1]Indeksi!$M$24*100</f>
        <v>99.260042283298105</v>
      </c>
      <c r="N23" s="27">
        <f>[1]Indeksi!$N$28/[1]Indeksi!$N$24*100</f>
        <v>98.572628043660799</v>
      </c>
      <c r="O23" s="25">
        <f>[1]Indeksi!$O$28/[1]Indeksi!$O$24*100</f>
        <v>93.736730360934175</v>
      </c>
      <c r="P23" s="25" t="s">
        <v>5</v>
      </c>
      <c r="Q23" s="27">
        <f>[2]Indeksi!$Q$28/[2]Indeksi!$Q$24*100</f>
        <v>97.519841269841265</v>
      </c>
      <c r="R23" s="25">
        <f>[1]Indeksi!$Q$28/[1]Indeksi!$Q$24*100</f>
        <v>98.214285714285722</v>
      </c>
      <c r="S23" s="27">
        <f>[1]Indeksi!$R$28/[1]Indeksi!$R$24*100</f>
        <v>89.281210592685994</v>
      </c>
      <c r="T23" s="25">
        <f>[1]Indeksi!$S$28/[1]Indeksi!$S$24*100</f>
        <v>96.581945661700274</v>
      </c>
      <c r="U23" s="25">
        <f>[1]Indeksi!$U$28/[1]Indeksi!$U$24*100</f>
        <v>99.684873949579838</v>
      </c>
      <c r="V23" s="26">
        <f>[1]Indeksi!$T$28/[1]Indeksi!$T$24*100</f>
        <v>100</v>
      </c>
      <c r="W23" s="25">
        <f>[1]Indeksi!$V$28/[1]Indeksi!$V$24*100</f>
        <v>102.37564959168523</v>
      </c>
      <c r="X23" s="27">
        <f>[1]Indeksi!$W$28/[1]Indeksi!$W$24*100</f>
        <v>95.365602471678685</v>
      </c>
      <c r="Y23" s="25" t="s">
        <v>5</v>
      </c>
      <c r="Z23" s="25" t="s">
        <v>5</v>
      </c>
      <c r="AA23" s="25">
        <f>[2]Indeksi!$AA$28/[2]Indeksi!$AA$24*100</f>
        <v>102.87958115183247</v>
      </c>
      <c r="AB23" s="26">
        <f>[2]Indeksi!$AB$28/[2]Indeksi!$AB$24*100</f>
        <v>100.49586776859502</v>
      </c>
      <c r="AC23" s="13" t="s">
        <v>5</v>
      </c>
    </row>
    <row r="24" spans="1:29" ht="15" customHeight="1" x14ac:dyDescent="0.25">
      <c r="A24" s="77" t="s">
        <v>25</v>
      </c>
      <c r="B24" s="95">
        <f>[1]Indeksi!$B$29/[1]Indeksi!$B$25*100</f>
        <v>100.24793388429751</v>
      </c>
      <c r="C24" s="28">
        <f>[1]Indeksi!$C$29/[1]Indeksi!$C$25*100</f>
        <v>137.5</v>
      </c>
      <c r="D24" s="29">
        <f>[1]Indeksi!$D$29/[1]Indeksi!$D$25*100</f>
        <v>84.535547483134408</v>
      </c>
      <c r="E24" s="30">
        <f>[1]Indeksi!$E$29/[1]Indeksi!$E$25*100</f>
        <v>122.02072538860105</v>
      </c>
      <c r="F24" s="29">
        <f>[1]Indeksi!$F$29/[1]Indeksi!$F$25*100</f>
        <v>97.893030794165313</v>
      </c>
      <c r="G24" s="31" t="s">
        <v>5</v>
      </c>
      <c r="H24" s="31" t="s">
        <v>5</v>
      </c>
      <c r="I24" s="29">
        <f>[1]Indeksi!$I$29/[1]Indeksi!$I$25*100</f>
        <v>109.6830985915493</v>
      </c>
      <c r="J24" s="30">
        <f>[1]Indeksi!$J$29/[1]Indeksi!$J$25*100</f>
        <v>93.118466898954708</v>
      </c>
      <c r="K24" s="29">
        <f>[1]Indeksi!$K$29/[1]Indeksi!$K$25*100</f>
        <v>96.259124087591246</v>
      </c>
      <c r="L24" s="30">
        <f>[1]Indeksi!$L$29/[1]Indeksi!$L$25*100</f>
        <v>101.0752688172043</v>
      </c>
      <c r="M24" s="29">
        <f>[1]Indeksi!$M$29/[1]Indeksi!$M$25*100</f>
        <v>99.260042283298105</v>
      </c>
      <c r="N24" s="30">
        <f>[1]Indeksi!$N$29/[1]Indeksi!$N$25*100</f>
        <v>96.784830997526811</v>
      </c>
      <c r="O24" s="29">
        <f>[1]Indeksi!$O$29/[1]Indeksi!$O$25*100</f>
        <v>93.538135593220332</v>
      </c>
      <c r="P24" s="29" t="s">
        <v>5</v>
      </c>
      <c r="Q24" s="30">
        <f>[2]Indeksi!$Q$29/[2]Indeksi!$Q$25*100</f>
        <v>100.81967213114756</v>
      </c>
      <c r="R24" s="29">
        <f>[1]Indeksi!$Q$29/[1]Indeksi!$Q$25*100</f>
        <v>99.8</v>
      </c>
      <c r="S24" s="30">
        <f>[1]Indeksi!$R$29/[1]Indeksi!$R$25*100</f>
        <v>88.456712672521959</v>
      </c>
      <c r="T24" s="29">
        <f>[1]Indeksi!$S$29/[1]Indeksi!$S$25*100</f>
        <v>97.422222222222217</v>
      </c>
      <c r="U24" s="29">
        <f>[1]Indeksi!$U$29/[1]Indeksi!$U$25*100</f>
        <v>87.920168067226882</v>
      </c>
      <c r="V24" s="32">
        <f>[1]Indeksi!$T$29/[1]Indeksi!$T$25*100</f>
        <v>100</v>
      </c>
      <c r="W24" s="29">
        <f>[1]Indeksi!$V$29/[1]Indeksi!$V$25*100</f>
        <v>97.112676056338032</v>
      </c>
      <c r="X24" s="30">
        <f>[1]Indeksi!$W$29/[1]Indeksi!$W$25*100</f>
        <v>97.681451612903231</v>
      </c>
      <c r="Y24" s="31" t="s">
        <v>5</v>
      </c>
      <c r="Z24" s="31" t="s">
        <v>5</v>
      </c>
      <c r="AA24" s="29">
        <f>[2]Indeksi!$AA$29/[2]Indeksi!$AA$25*100</f>
        <v>111.4882506527415</v>
      </c>
      <c r="AB24" s="32">
        <f>[2]Indeksi!$AB$29/[2]Indeksi!$AB$25*100</f>
        <v>101.07438016528924</v>
      </c>
      <c r="AC24" s="18" t="s">
        <v>5</v>
      </c>
    </row>
    <row r="25" spans="1:29" ht="15" customHeight="1" x14ac:dyDescent="0.25">
      <c r="A25" s="76" t="s">
        <v>27</v>
      </c>
      <c r="B25" s="92">
        <f>[1]Indeksi!$B$30/[1]Indeksi!$B$26*100</f>
        <v>97.531847133757964</v>
      </c>
      <c r="C25" s="33">
        <f>[1]Indeksi!$C$30/[1]Indeksi!$C$26*100</f>
        <v>100</v>
      </c>
      <c r="D25" s="34">
        <f>[1]Indeksi!$D$30/[1]Indeksi!$D$26*100</f>
        <v>89.019407558733405</v>
      </c>
      <c r="E25" s="35">
        <f>[1]Indeksi!$E$30/[1]Indeksi!$E$26*100</f>
        <v>100.49928673323825</v>
      </c>
      <c r="F25" s="34">
        <f>[1]Indeksi!$F$30/[1]Indeksi!$F$26*100</f>
        <v>97.572815533980588</v>
      </c>
      <c r="G25" s="35" t="s">
        <v>5</v>
      </c>
      <c r="H25" s="34" t="s">
        <v>5</v>
      </c>
      <c r="I25" s="34">
        <f>[1]Indeksi!$I$30/[1]Indeksi!$I$26*100</f>
        <v>110.64773735581188</v>
      </c>
      <c r="J25" s="35">
        <f>[1]Indeksi!$J$30/[1]Indeksi!$J$26*100</f>
        <v>89.285714285714292</v>
      </c>
      <c r="K25" s="34">
        <f>[1]Indeksi!$K$30/[1]Indeksi!$K$26*100</f>
        <v>100.56603773584905</v>
      </c>
      <c r="L25" s="35">
        <f>[1]Indeksi!$L$30/[1]Indeksi!$L$26*100</f>
        <v>101.6969696969697</v>
      </c>
      <c r="M25" s="34">
        <f>[1]Indeksi!$M$30/[1]Indeksi!$M$26*100</f>
        <v>96.157950907150465</v>
      </c>
      <c r="N25" s="35">
        <f>[1]Indeksi!$N$30/[1]Indeksi!$N$26*100</f>
        <v>94.767441860465112</v>
      </c>
      <c r="O25" s="34">
        <f>[1]Indeksi!$O$30/[1]Indeksi!$O$26*100</f>
        <v>92.584745762711862</v>
      </c>
      <c r="P25" s="34" t="s">
        <v>5</v>
      </c>
      <c r="Q25" s="35">
        <f>[2]Indeksi!$Q$30/[2]Indeksi!$Q$26*100</f>
        <v>100.81883316274309</v>
      </c>
      <c r="R25" s="34">
        <f>[1]Indeksi!$Q$30/[1]Indeksi!$Q$26*100</f>
        <v>103.47648261758692</v>
      </c>
      <c r="S25" s="35">
        <f>[1]Indeksi!$R$30/[1]Indeksi!$R$26*100</f>
        <v>88.719898605830167</v>
      </c>
      <c r="T25" s="34">
        <f>[1]Indeksi!$S$30/[1]Indeksi!$S$26*100</f>
        <v>98.811700182815343</v>
      </c>
      <c r="U25" s="34">
        <f>[1]Indeksi!$U$30/[1]Indeksi!$U$26*100</f>
        <v>89.495798319327733</v>
      </c>
      <c r="V25" s="33">
        <f>[1]Indeksi!$T$30/[1]Indeksi!$T$26*100</f>
        <v>94.425675675675663</v>
      </c>
      <c r="W25" s="34">
        <f>[1]Indeksi!$V$30/[1]Indeksi!$V$26*100</f>
        <v>89.195068890500366</v>
      </c>
      <c r="X25" s="35">
        <f>[1]Indeksi!$W$30/[1]Indeksi!$W$26*100</f>
        <v>105.9128630705394</v>
      </c>
      <c r="Y25" s="34" t="s">
        <v>5</v>
      </c>
      <c r="Z25" s="34" t="s">
        <v>5</v>
      </c>
      <c r="AA25" s="34">
        <f>[2]Indeksi!$AA$30/[2]Indeksi!$AA$26*100</f>
        <v>103.30112721417071</v>
      </c>
      <c r="AB25" s="33">
        <f>[2]Indeksi!$AB$30/[2]Indeksi!$AB$26*100</f>
        <v>100.57565789473684</v>
      </c>
      <c r="AC25" s="9" t="s">
        <v>5</v>
      </c>
    </row>
    <row r="26" spans="1:29" ht="15" customHeight="1" x14ac:dyDescent="0.25">
      <c r="A26" s="74" t="s">
        <v>28</v>
      </c>
      <c r="B26" s="93">
        <f>[1]Indeksi!$B$31/[1]Indeksi!$B$27*100</f>
        <v>88.73581847649919</v>
      </c>
      <c r="C26" s="26">
        <f>[1]Indeksi!$C$31/[1]Indeksi!$C$27*100</f>
        <v>100</v>
      </c>
      <c r="D26" s="25">
        <f>[1]Indeksi!$D$31/[1]Indeksi!$D$27*100</f>
        <v>72.318692543411629</v>
      </c>
      <c r="E26" s="27">
        <f>[1]Indeksi!$E$31/[1]Indeksi!$E$27*100</f>
        <v>94.729344729344717</v>
      </c>
      <c r="F26" s="25">
        <f>[1]Indeksi!$F$31/[1]Indeksi!$F$27*100</f>
        <v>87.68233387358184</v>
      </c>
      <c r="G26" s="36" t="s">
        <v>5</v>
      </c>
      <c r="H26" s="25" t="s">
        <v>5</v>
      </c>
      <c r="I26" s="25" t="s">
        <v>5</v>
      </c>
      <c r="J26" s="27" t="s">
        <v>5</v>
      </c>
      <c r="K26" s="25">
        <f>[1]Indeksi!$K$31/[1]Indeksi!$K$27*100</f>
        <v>98.68913857677903</v>
      </c>
      <c r="L26" s="27">
        <f>[1]Indeksi!$L$31/[1]Indeksi!$L$27*100</f>
        <v>116.84848484848484</v>
      </c>
      <c r="M26" s="25">
        <f>[1]Indeksi!$M$31/[1]Indeksi!$M$27*100</f>
        <v>88.07241746538871</v>
      </c>
      <c r="N26" s="27" t="s">
        <v>5</v>
      </c>
      <c r="O26" s="25">
        <f>[1]Indeksi!$O$31/[1]Indeksi!$O$27*100</f>
        <v>156.85164212910533</v>
      </c>
      <c r="P26" s="25" t="s">
        <v>5</v>
      </c>
      <c r="Q26" s="27">
        <f>[2]Indeksi!$Q$32/[2]Indeksi!$Q$27*100</f>
        <v>103.54969574036512</v>
      </c>
      <c r="R26" s="25">
        <f>[1]Indeksi!$Q$31/[1]Indeksi!$Q$27*100</f>
        <v>102.57466529351184</v>
      </c>
      <c r="S26" s="27">
        <f>[1]Indeksi!$R$31/[1]Indeksi!$R$27*100</f>
        <v>101.62601626016261</v>
      </c>
      <c r="T26" s="25">
        <f>[1]Indeksi!$S$31/[1]Indeksi!$S$27*100</f>
        <v>83.348581884720957</v>
      </c>
      <c r="U26" s="25">
        <f>[1]Indeksi!$U$31/[1]Indeksi!$U$27*100</f>
        <v>96.137787056367429</v>
      </c>
      <c r="V26" s="26">
        <f>[1]Indeksi!$T$31/[1]Indeksi!$T$27*100</f>
        <v>80.574324324324323</v>
      </c>
      <c r="W26" s="25">
        <f>[1]Indeksi!$V$31/[1]Indeksi!$V$27*100</f>
        <v>88.75997099347353</v>
      </c>
      <c r="X26" s="27">
        <f>[1]Indeksi!$W$31/[1]Indeksi!$W$27*100</f>
        <v>101.84994861253853</v>
      </c>
      <c r="Y26" s="25" t="s">
        <v>5</v>
      </c>
      <c r="Z26" s="25" t="s">
        <v>5</v>
      </c>
      <c r="AA26" s="25">
        <f>[2]Indeksi!$AA$32/[2]Indeksi!$AA$27*100</f>
        <v>95.080576759966064</v>
      </c>
      <c r="AB26" s="26">
        <f>[2]Indeksi!$AB$32/[2]Indeksi!$AB$27*100</f>
        <v>84.29276315789474</v>
      </c>
      <c r="AC26" s="13" t="s">
        <v>5</v>
      </c>
    </row>
    <row r="27" spans="1:29" ht="15" customHeight="1" x14ac:dyDescent="0.25">
      <c r="A27" s="74" t="s">
        <v>29</v>
      </c>
      <c r="B27" s="93">
        <f>[1]Indeksi!$B$32/[1]Indeksi!$B$28*100</f>
        <v>93.187552565180823</v>
      </c>
      <c r="C27" s="26">
        <f>[1]Indeksi!$C$32/[1]Indeksi!$C$28*100</f>
        <v>100</v>
      </c>
      <c r="D27" s="25">
        <f>[1]Indeksi!$D$32/[1]Indeksi!$D$28*100</f>
        <v>90.73313782991201</v>
      </c>
      <c r="E27" s="27">
        <f>[1]Indeksi!$E$32/[1]Indeksi!$E$28*100</f>
        <v>94.729344729344717</v>
      </c>
      <c r="F27" s="25">
        <f>[1]Indeksi!$F$32/[1]Indeksi!$F$28*100</f>
        <v>90.215588723051411</v>
      </c>
      <c r="G27" s="36" t="s">
        <v>5</v>
      </c>
      <c r="H27" s="25" t="s">
        <v>5</v>
      </c>
      <c r="I27" s="25" t="s">
        <v>5</v>
      </c>
      <c r="J27" s="27" t="s">
        <v>5</v>
      </c>
      <c r="K27" s="25">
        <f>[1]Indeksi!$K$32/[1]Indeksi!$K$28*100</f>
        <v>99.531835205992508</v>
      </c>
      <c r="L27" s="27">
        <f>[1]Indeksi!$L$32/[1]Indeksi!$L$28*100</f>
        <v>115.41176470588235</v>
      </c>
      <c r="M27" s="25">
        <f>[1]Indeksi!$M$32/[1]Indeksi!$M$28*100</f>
        <v>87.53993610223641</v>
      </c>
      <c r="N27" s="27" t="s">
        <v>5</v>
      </c>
      <c r="O27" s="25">
        <f>[1]Indeksi!$O$32/[1]Indeksi!$O$28*100</f>
        <v>156.85164212910533</v>
      </c>
      <c r="P27" s="25" t="s">
        <v>5</v>
      </c>
      <c r="Q27" s="27">
        <f>[2]Indeksi!$Q$33/[2]Indeksi!$Q$28*100</f>
        <v>102.95015259409969</v>
      </c>
      <c r="R27" s="25">
        <f>[1]Indeksi!$Q$32/[1]Indeksi!$Q$28*100</f>
        <v>100.4040404040404</v>
      </c>
      <c r="S27" s="27">
        <f>[1]Indeksi!$R$32/[1]Indeksi!$R$28*100</f>
        <v>105.5084745762712</v>
      </c>
      <c r="T27" s="25">
        <f>[1]Indeksi!$S$32/[1]Indeksi!$S$28*100</f>
        <v>82.577132486388379</v>
      </c>
      <c r="U27" s="25">
        <f>[1]Indeksi!$U$32/[1]Indeksi!$U$28*100</f>
        <v>100.10537407797682</v>
      </c>
      <c r="V27" s="26">
        <f>[1]Indeksi!$T$32/[1]Indeksi!$T$28*100</f>
        <v>79.983108108108098</v>
      </c>
      <c r="W27" s="25">
        <f>[1]Indeksi!$V$32/[1]Indeksi!$V$28*100</f>
        <v>90.137781000725155</v>
      </c>
      <c r="X27" s="27">
        <f>[1]Indeksi!$W$32/[1]Indeksi!$W$28*100</f>
        <v>106.47948164146868</v>
      </c>
      <c r="Y27" s="25" t="s">
        <v>5</v>
      </c>
      <c r="Z27" s="25" t="s">
        <v>5</v>
      </c>
      <c r="AA27" s="25">
        <f>[2]Indeksi!$AA$33/[2]Indeksi!$AA$28*100</f>
        <v>95.928753180661559</v>
      </c>
      <c r="AB27" s="26">
        <f>[2]Indeksi!$AB$33/[2]Indeksi!$AB$28*100</f>
        <v>84.29276315789474</v>
      </c>
      <c r="AC27" s="13" t="s">
        <v>5</v>
      </c>
    </row>
    <row r="28" spans="1:29" ht="15" customHeight="1" x14ac:dyDescent="0.25">
      <c r="A28" s="78" t="s">
        <v>30</v>
      </c>
      <c r="B28" s="96">
        <v>93.6</v>
      </c>
      <c r="C28" s="37">
        <v>100</v>
      </c>
      <c r="D28" s="38">
        <v>88.5</v>
      </c>
      <c r="E28" s="39">
        <v>94.1</v>
      </c>
      <c r="F28" s="38">
        <v>89.1</v>
      </c>
      <c r="G28" s="39" t="s">
        <v>5</v>
      </c>
      <c r="H28" s="38" t="s">
        <v>5</v>
      </c>
      <c r="I28" s="38" t="s">
        <v>5</v>
      </c>
      <c r="J28" s="39" t="s">
        <v>5</v>
      </c>
      <c r="K28" s="38">
        <v>101.5</v>
      </c>
      <c r="L28" s="39">
        <v>117.4</v>
      </c>
      <c r="M28" s="38">
        <v>87.5</v>
      </c>
      <c r="N28" s="39" t="s">
        <v>5</v>
      </c>
      <c r="O28" s="38">
        <v>156.69999999999999</v>
      </c>
      <c r="P28" s="38" t="s">
        <v>5</v>
      </c>
      <c r="Q28" s="39">
        <v>100.9</v>
      </c>
      <c r="R28" s="38">
        <v>99.6</v>
      </c>
      <c r="S28" s="39">
        <v>105.4</v>
      </c>
      <c r="T28" s="38">
        <v>83.2</v>
      </c>
      <c r="U28" s="38">
        <v>109.7</v>
      </c>
      <c r="V28" s="40">
        <v>79.2</v>
      </c>
      <c r="W28" s="38">
        <v>94.6</v>
      </c>
      <c r="X28" s="39">
        <v>99.4</v>
      </c>
      <c r="Y28" s="38" t="s">
        <v>5</v>
      </c>
      <c r="Z28" s="38" t="s">
        <v>5</v>
      </c>
      <c r="AA28" s="38">
        <v>100.7</v>
      </c>
      <c r="AB28" s="40">
        <v>83.8</v>
      </c>
      <c r="AC28" s="18" t="s">
        <v>5</v>
      </c>
    </row>
    <row r="29" spans="1:29" x14ac:dyDescent="0.25">
      <c r="A29" s="89" t="s">
        <v>32</v>
      </c>
      <c r="B29" s="97">
        <v>92.8</v>
      </c>
      <c r="C29" s="42">
        <v>100</v>
      </c>
      <c r="D29" s="41">
        <v>81.599999999999994</v>
      </c>
      <c r="E29" s="41">
        <v>94.4</v>
      </c>
      <c r="F29" s="41">
        <v>89.9</v>
      </c>
      <c r="G29" s="43" t="s">
        <v>5</v>
      </c>
      <c r="H29" s="44" t="s">
        <v>5</v>
      </c>
      <c r="I29" s="7" t="s">
        <v>5</v>
      </c>
      <c r="J29" s="7" t="s">
        <v>5</v>
      </c>
      <c r="K29" s="41">
        <v>93.8</v>
      </c>
      <c r="L29" s="41">
        <v>121.3</v>
      </c>
      <c r="M29" s="41">
        <v>91.2</v>
      </c>
      <c r="N29" s="7" t="s">
        <v>5</v>
      </c>
      <c r="O29" s="41">
        <v>162.69999999999999</v>
      </c>
      <c r="P29" s="44" t="s">
        <v>5</v>
      </c>
      <c r="Q29" s="45">
        <v>100.6</v>
      </c>
      <c r="R29" s="41">
        <v>97.4</v>
      </c>
      <c r="S29" s="41">
        <v>104.3</v>
      </c>
      <c r="T29" s="41">
        <v>83.4</v>
      </c>
      <c r="U29" s="41">
        <v>108.3</v>
      </c>
      <c r="V29" s="41">
        <v>81.8</v>
      </c>
      <c r="W29" s="41">
        <v>108.9</v>
      </c>
      <c r="X29" s="47">
        <v>94.4</v>
      </c>
      <c r="Y29" s="46" t="s">
        <v>5</v>
      </c>
      <c r="Z29" s="46" t="s">
        <v>5</v>
      </c>
      <c r="AA29" s="41">
        <v>100.5</v>
      </c>
      <c r="AB29" s="47">
        <v>84.5</v>
      </c>
      <c r="AC29" s="9" t="s">
        <v>5</v>
      </c>
    </row>
    <row r="30" spans="1:29" x14ac:dyDescent="0.25">
      <c r="A30" s="90" t="s">
        <v>33</v>
      </c>
      <c r="B30" s="98">
        <v>104.2</v>
      </c>
      <c r="C30" s="48">
        <v>100</v>
      </c>
      <c r="D30" s="48">
        <v>114.12</v>
      </c>
      <c r="E30" s="48">
        <v>100</v>
      </c>
      <c r="F30" s="48">
        <v>100.09</v>
      </c>
      <c r="G30" s="48">
        <v>101.16</v>
      </c>
      <c r="H30" s="48" t="s">
        <v>5</v>
      </c>
      <c r="I30" s="48" t="s">
        <v>5</v>
      </c>
      <c r="J30" s="48" t="s">
        <v>5</v>
      </c>
      <c r="K30" s="48">
        <v>95.26</v>
      </c>
      <c r="L30" s="48">
        <v>104.04</v>
      </c>
      <c r="M30" s="48">
        <v>96.49</v>
      </c>
      <c r="N30" s="48" t="s">
        <v>5</v>
      </c>
      <c r="O30" s="48">
        <v>102.67</v>
      </c>
      <c r="P30" s="48" t="s">
        <v>5</v>
      </c>
      <c r="Q30" s="49">
        <v>96.18</v>
      </c>
      <c r="R30" s="48">
        <v>100.2</v>
      </c>
      <c r="S30" s="48">
        <v>97.06</v>
      </c>
      <c r="T30" s="48">
        <v>98.46</v>
      </c>
      <c r="U30" s="48">
        <v>111.73</v>
      </c>
      <c r="V30" s="48">
        <v>92.98</v>
      </c>
      <c r="W30" s="48">
        <v>109.97</v>
      </c>
      <c r="X30" s="106">
        <v>97.88</v>
      </c>
      <c r="Y30" s="48" t="s">
        <v>5</v>
      </c>
      <c r="Z30" s="48" t="s">
        <v>5</v>
      </c>
      <c r="AA30" s="48">
        <v>115.79</v>
      </c>
      <c r="AB30" s="10">
        <v>100.78</v>
      </c>
      <c r="AC30" s="13" t="s">
        <v>5</v>
      </c>
    </row>
    <row r="31" spans="1:29" x14ac:dyDescent="0.25">
      <c r="A31" s="84" t="s">
        <v>34</v>
      </c>
      <c r="B31" s="99">
        <v>102.71</v>
      </c>
      <c r="C31" s="50">
        <v>100</v>
      </c>
      <c r="D31" s="50">
        <v>102.07</v>
      </c>
      <c r="E31" s="50">
        <v>100</v>
      </c>
      <c r="F31" s="50">
        <v>98.43</v>
      </c>
      <c r="G31" s="51">
        <v>101.45</v>
      </c>
      <c r="H31" s="52" t="s">
        <v>5</v>
      </c>
      <c r="I31" s="48" t="s">
        <v>5</v>
      </c>
      <c r="J31" s="48" t="s">
        <v>5</v>
      </c>
      <c r="K31" s="50">
        <v>94.73</v>
      </c>
      <c r="L31" s="50">
        <v>102.85</v>
      </c>
      <c r="M31" s="50">
        <v>97.08</v>
      </c>
      <c r="N31" s="48" t="s">
        <v>5</v>
      </c>
      <c r="O31" s="50">
        <v>102.45</v>
      </c>
      <c r="P31" s="48" t="s">
        <v>5</v>
      </c>
      <c r="Q31" s="53">
        <v>97.92</v>
      </c>
      <c r="R31" s="50">
        <v>100.4</v>
      </c>
      <c r="S31" s="50">
        <v>96.25</v>
      </c>
      <c r="T31" s="50">
        <v>98.35</v>
      </c>
      <c r="U31" s="50">
        <v>101.48</v>
      </c>
      <c r="V31" s="50">
        <v>90.74</v>
      </c>
      <c r="W31" s="50">
        <v>108.29</v>
      </c>
      <c r="X31" s="54">
        <v>97.97</v>
      </c>
      <c r="Y31" s="48" t="s">
        <v>5</v>
      </c>
      <c r="Z31" s="48" t="s">
        <v>5</v>
      </c>
      <c r="AA31" s="50">
        <v>114.85</v>
      </c>
      <c r="AB31" s="54">
        <v>100.78</v>
      </c>
      <c r="AC31" s="13" t="s">
        <v>5</v>
      </c>
    </row>
    <row r="32" spans="1:29" x14ac:dyDescent="0.25">
      <c r="A32" s="81" t="s">
        <v>35</v>
      </c>
      <c r="B32" s="83">
        <v>100.3</v>
      </c>
      <c r="C32" s="56">
        <v>100</v>
      </c>
      <c r="D32" s="56">
        <v>89.3</v>
      </c>
      <c r="E32" s="56">
        <v>100</v>
      </c>
      <c r="F32" s="56">
        <v>100.7</v>
      </c>
      <c r="G32" s="56">
        <v>101.5</v>
      </c>
      <c r="H32" s="56" t="s">
        <v>5</v>
      </c>
      <c r="I32" s="56">
        <v>0</v>
      </c>
      <c r="J32" s="56">
        <v>0</v>
      </c>
      <c r="K32" s="56">
        <v>96.4</v>
      </c>
      <c r="L32" s="56">
        <v>100.4</v>
      </c>
      <c r="M32" s="56">
        <v>97.1</v>
      </c>
      <c r="N32" s="56">
        <v>0</v>
      </c>
      <c r="O32" s="56">
        <v>102</v>
      </c>
      <c r="P32" s="56" t="s">
        <v>5</v>
      </c>
      <c r="Q32" s="57">
        <v>99.9</v>
      </c>
      <c r="R32" s="56">
        <v>100.6</v>
      </c>
      <c r="S32" s="56">
        <v>96.9</v>
      </c>
      <c r="T32" s="56">
        <v>98.7</v>
      </c>
      <c r="U32" s="56">
        <v>102</v>
      </c>
      <c r="V32" s="56">
        <v>95.1</v>
      </c>
      <c r="W32" s="56">
        <v>103.1</v>
      </c>
      <c r="X32" s="58">
        <v>100.4</v>
      </c>
      <c r="Y32" s="56" t="s">
        <v>5</v>
      </c>
      <c r="Z32" s="56" t="s">
        <v>5</v>
      </c>
      <c r="AA32" s="56">
        <v>101</v>
      </c>
      <c r="AB32" s="58">
        <v>100.8</v>
      </c>
      <c r="AC32" s="18" t="s">
        <v>5</v>
      </c>
    </row>
    <row r="33" spans="1:30" x14ac:dyDescent="0.25">
      <c r="A33" s="80" t="s">
        <v>36</v>
      </c>
      <c r="B33" s="82">
        <v>99.5</v>
      </c>
      <c r="C33" s="60">
        <v>100</v>
      </c>
      <c r="D33" s="60">
        <v>96</v>
      </c>
      <c r="E33" s="60">
        <v>99.3</v>
      </c>
      <c r="F33" s="60">
        <v>100.6</v>
      </c>
      <c r="G33" s="60">
        <v>101.7</v>
      </c>
      <c r="H33" s="60" t="s">
        <v>5</v>
      </c>
      <c r="I33" s="60">
        <v>0</v>
      </c>
      <c r="J33" s="60">
        <v>0</v>
      </c>
      <c r="K33" s="60">
        <v>102.8</v>
      </c>
      <c r="L33" s="60">
        <v>97.3</v>
      </c>
      <c r="M33" s="60">
        <v>97.1</v>
      </c>
      <c r="N33" s="60">
        <v>0</v>
      </c>
      <c r="O33" s="60">
        <v>99.4</v>
      </c>
      <c r="P33" s="60">
        <v>0</v>
      </c>
      <c r="Q33" s="61">
        <v>99.7</v>
      </c>
      <c r="R33" s="60">
        <v>93.4</v>
      </c>
      <c r="S33" s="60">
        <v>96.3</v>
      </c>
      <c r="T33" s="60">
        <v>100.1</v>
      </c>
      <c r="U33" s="60">
        <v>103.7</v>
      </c>
      <c r="V33" s="60">
        <v>95.5</v>
      </c>
      <c r="W33" s="60">
        <v>93</v>
      </c>
      <c r="X33" s="62">
        <v>99.4</v>
      </c>
      <c r="Y33" s="60" t="s">
        <v>5</v>
      </c>
      <c r="Z33" s="60" t="s">
        <v>5</v>
      </c>
      <c r="AA33" s="60">
        <v>101.6</v>
      </c>
      <c r="AB33" s="62">
        <v>99.7</v>
      </c>
      <c r="AC33" s="9" t="s">
        <v>5</v>
      </c>
    </row>
    <row r="34" spans="1:30" x14ac:dyDescent="0.25">
      <c r="A34" s="91" t="s">
        <v>38</v>
      </c>
      <c r="B34" s="100">
        <f>([3]Indeksi!B40/[3]Indeksi!B36)*100</f>
        <v>100.2629272567923</v>
      </c>
      <c r="C34" s="63">
        <f>([3]Indeksi!C40/[3]Indeksi!C36)*100</f>
        <v>100</v>
      </c>
      <c r="D34" s="63">
        <f>([3]Indeksi!D40/[3]Indeksi!D36)*100</f>
        <v>95.730198019801975</v>
      </c>
      <c r="E34" s="63">
        <f>([3]Indeksi!E40/[3]Indeksi!E36)*100</f>
        <v>99.323308270676691</v>
      </c>
      <c r="F34" s="63">
        <f>([3]Indeksi!F40/[3]Indeksi!F36)*100</f>
        <v>100.09233610341643</v>
      </c>
      <c r="G34" s="63">
        <f>([3]Indeksi!G40/[3]Indeksi!G36)*100</f>
        <v>101.05062082139446</v>
      </c>
      <c r="H34" s="63" t="s">
        <v>5</v>
      </c>
      <c r="I34" s="63">
        <v>0</v>
      </c>
      <c r="J34" s="63">
        <v>0</v>
      </c>
      <c r="K34" s="63">
        <f>([3]Indeksi!K40/[3]Indeksi!K36)*100</f>
        <v>102.09163346613546</v>
      </c>
      <c r="L34" s="63">
        <f>([3]Indeksi!L40/[3]Indeksi!L36)*100</f>
        <v>98.703888334995014</v>
      </c>
      <c r="M34" s="63">
        <f>([3]Indeksi!M40/[3]Indeksi!M36)*100</f>
        <v>100</v>
      </c>
      <c r="N34" s="63">
        <v>0</v>
      </c>
      <c r="O34" s="63">
        <f>([3]Indeksi!O40/[3]Indeksi!O36)*100</f>
        <v>100</v>
      </c>
      <c r="P34" s="63">
        <v>0</v>
      </c>
      <c r="Q34" s="63">
        <f>[2]Indeksi!Q40/[2]Indeksi!Q36*100</f>
        <v>101.01832993890021</v>
      </c>
      <c r="R34" s="63">
        <f>([3]Indeksi!R40/[3]Indeksi!R36)*100</f>
        <v>94.388777555110224</v>
      </c>
      <c r="S34" s="63">
        <f>([3]Indeksi!S40/[3]Indeksi!S36)*100</f>
        <v>101.37362637362637</v>
      </c>
      <c r="T34" s="63">
        <f>([3]Indeksi!T40/[3]Indeksi!T36)*100</f>
        <v>102.4526198439242</v>
      </c>
      <c r="U34" s="63">
        <f>([3]Indeksi!V40/[3]Indeksi!V36)*100</f>
        <v>97.519729425028174</v>
      </c>
      <c r="V34" s="63">
        <f>([3]Indeksi!U40/[3]Indeksi!U36)*100</f>
        <v>92.419825072886283</v>
      </c>
      <c r="W34" s="63">
        <f>([3]Indeksi!W40/[3]Indeksi!W36)*100</f>
        <v>87.147102526002968</v>
      </c>
      <c r="X34" s="64">
        <f>([3]Indeksi!X40/[3]Indeksi!X36)*100</f>
        <v>97.422680412371136</v>
      </c>
      <c r="Y34" s="63" t="s">
        <v>5</v>
      </c>
      <c r="Z34" s="63" t="s">
        <v>5</v>
      </c>
      <c r="AA34" s="63">
        <f>[2]Indeksi!AA40/[2]Indeksi!AA36*100</f>
        <v>102.46533127889059</v>
      </c>
      <c r="AB34" s="64">
        <f>[2]Indeksi!AB40/[2]Indeksi!AB36*100</f>
        <v>101.16166505324298</v>
      </c>
      <c r="AC34" s="13" t="s">
        <v>5</v>
      </c>
    </row>
    <row r="35" spans="1:30" x14ac:dyDescent="0.25">
      <c r="A35" s="84" t="s">
        <v>39</v>
      </c>
      <c r="B35" s="85">
        <f>([3]Indeksi!B41/[3]Indeksi!B37)*100</f>
        <v>100</v>
      </c>
      <c r="C35" s="65">
        <f>([3]Indeksi!C41/[3]Indeksi!C37)*100</f>
        <v>100</v>
      </c>
      <c r="D35" s="65">
        <f>([3]Indeksi!D41/[3]Indeksi!D37)*100</f>
        <v>99.240025332488898</v>
      </c>
      <c r="E35" s="65">
        <f>([3]Indeksi!E41/[3]Indeksi!E37)*100</f>
        <v>99.323308270676691</v>
      </c>
      <c r="F35" s="65">
        <f>([3]Indeksi!F41/[3]Indeksi!F37)*100</f>
        <v>99.253034547152197</v>
      </c>
      <c r="G35" s="65">
        <f>([3]Indeksi!G41/[3]Indeksi!G37)*100</f>
        <v>98.954372623574145</v>
      </c>
      <c r="H35" s="65" t="s">
        <v>5</v>
      </c>
      <c r="I35" s="65">
        <v>0</v>
      </c>
      <c r="J35" s="65">
        <v>0</v>
      </c>
      <c r="K35" s="65">
        <f>([3]Indeksi!K41/[3]Indeksi!K37)*100</f>
        <v>101.78748758689176</v>
      </c>
      <c r="L35" s="65">
        <f>([3]Indeksi!L41/[3]Indeksi!L37)*100</f>
        <v>97.621407333994043</v>
      </c>
      <c r="M35" s="65">
        <f>([3]Indeksi!M41/[3]Indeksi!M37)*100</f>
        <v>100</v>
      </c>
      <c r="N35" s="65">
        <v>0</v>
      </c>
      <c r="O35" s="65">
        <f>([3]Indeksi!O41/[3]Indeksi!O37)*100</f>
        <v>98.872445384073288</v>
      </c>
      <c r="P35" s="65">
        <v>0</v>
      </c>
      <c r="Q35" s="63">
        <f>[2]Indeksi!Q41/[2]Indeksi!Q37*100</f>
        <v>100.30272452068618</v>
      </c>
      <c r="R35" s="65">
        <f>([3]Indeksi!R41/[3]Indeksi!R37)*100</f>
        <v>93.587174348697403</v>
      </c>
      <c r="S35" s="65">
        <f>([3]Indeksi!S41/[3]Indeksi!S37)*100</f>
        <v>103.0598052851182</v>
      </c>
      <c r="T35" s="65">
        <f>([3]Indeksi!T41/[3]Indeksi!T37)*100</f>
        <v>102.12290502793297</v>
      </c>
      <c r="U35" s="65">
        <f>([3]Indeksi!V41/[3]Indeksi!V37)*100</f>
        <v>100.34802784222738</v>
      </c>
      <c r="V35" s="65">
        <f>([3]Indeksi!U41/[3]Indeksi!U37)*100</f>
        <v>102.39334027055152</v>
      </c>
      <c r="W35" s="65">
        <f>([3]Indeksi!W41/[3]Indeksi!W37)*100</f>
        <v>87.147102526002968</v>
      </c>
      <c r="X35" s="66">
        <f>([3]Indeksi!X41/[3]Indeksi!X37)*100</f>
        <v>97.929606625258799</v>
      </c>
      <c r="Y35" s="65" t="s">
        <v>5</v>
      </c>
      <c r="Z35" s="65" t="s">
        <v>5</v>
      </c>
      <c r="AA35" s="63">
        <f>[2]Indeksi!AA41/[2]Indeksi!AA37*100</f>
        <v>102.69438029253273</v>
      </c>
      <c r="AB35" s="64">
        <f>[2]Indeksi!AB41/[2]Indeksi!AB37*100</f>
        <v>101.25847047434655</v>
      </c>
      <c r="AC35" s="13" t="s">
        <v>5</v>
      </c>
    </row>
    <row r="36" spans="1:30" x14ac:dyDescent="0.25">
      <c r="A36" s="81" t="s">
        <v>40</v>
      </c>
      <c r="B36" s="83">
        <f>([3]Indeksi!B42/[3]Indeksi!B38)*100</f>
        <v>99.912126537785596</v>
      </c>
      <c r="C36" s="55">
        <f>([3]Indeksi!C42/[3]Indeksi!C38)*100</f>
        <v>100</v>
      </c>
      <c r="D36" s="55">
        <f>([3]Indeksi!D42/[3]Indeksi!D38)*100</f>
        <v>176.30147630147633</v>
      </c>
      <c r="E36" s="55">
        <f>([3]Indeksi!E42/[3]Indeksi!E38)*100</f>
        <v>99.323308270676691</v>
      </c>
      <c r="F36" s="55">
        <f>([3]Indeksi!F42/[3]Indeksi!F38)*100</f>
        <v>96.583564173591867</v>
      </c>
      <c r="G36" s="55">
        <f>([3]Indeksi!G42/[3]Indeksi!G38)*100</f>
        <v>99.61904761904762</v>
      </c>
      <c r="H36" s="55" t="s">
        <v>5</v>
      </c>
      <c r="I36" s="55">
        <v>0</v>
      </c>
      <c r="J36" s="55">
        <v>0</v>
      </c>
      <c r="K36" s="55">
        <f>([3]Indeksi!K42/[3]Indeksi!K38)*100</f>
        <v>99.321705426356587</v>
      </c>
      <c r="L36" s="55">
        <f>([3]Indeksi!L42/[3]Indeksi!L38)*100</f>
        <v>98.194583751253759</v>
      </c>
      <c r="M36" s="55">
        <f>([3]Indeksi!M42/[3]Indeksi!M38)*100</f>
        <v>100</v>
      </c>
      <c r="N36" s="55">
        <v>0</v>
      </c>
      <c r="O36" s="55">
        <f>([3]Indeksi!O42/[3]Indeksi!O38)*100</f>
        <v>98.582565556343013</v>
      </c>
      <c r="P36" s="55">
        <v>0</v>
      </c>
      <c r="Q36" s="55">
        <f>[2]Indeksi!Q42/[2]Indeksi!Q38*100</f>
        <v>100.50403225806453</v>
      </c>
      <c r="R36" s="55">
        <f>([3]Indeksi!R42/[3]Indeksi!R38)*100</f>
        <v>92.9</v>
      </c>
      <c r="S36" s="55">
        <f>([3]Indeksi!S42/[3]Indeksi!S38)*100</f>
        <v>104.99999999999999</v>
      </c>
      <c r="T36" s="55">
        <f>([3]Indeksi!T42/[3]Indeksi!T38)*100</f>
        <v>101.22222222222221</v>
      </c>
      <c r="U36" s="55">
        <f>([3]Indeksi!U42/[3]Indeksi!U38)*100</f>
        <v>99.059561128526639</v>
      </c>
      <c r="V36" s="55">
        <f>([3]Indeksi!V42/[3]Indeksi!V38)*100</f>
        <v>98.969072164948471</v>
      </c>
      <c r="W36" s="55">
        <f>([3]Indeksi!W42/[3]Indeksi!W38)*100</f>
        <v>87.147102526002968</v>
      </c>
      <c r="X36" s="67">
        <f>([3]Indeksi!X42/[3]Indeksi!X38)*100</f>
        <v>97.414684591520157</v>
      </c>
      <c r="Y36" s="55" t="s">
        <v>5</v>
      </c>
      <c r="Z36" s="55" t="s">
        <v>5</v>
      </c>
      <c r="AA36" s="55">
        <f>[2]Indeksi!AA42/[2]Indeksi!AA38*100</f>
        <v>100.76745970836531</v>
      </c>
      <c r="AB36" s="55">
        <f>[2]Indeksi!AB42/[2]Indeksi!AB38*100</f>
        <v>101.0648596321394</v>
      </c>
      <c r="AC36" s="18" t="s">
        <v>5</v>
      </c>
    </row>
    <row r="37" spans="1:30" x14ac:dyDescent="0.25">
      <c r="A37" s="80" t="s">
        <v>67</v>
      </c>
      <c r="B37" s="82">
        <f>([3]Indeksi!B43/[3]Indeksi!B39)*100</f>
        <v>100.97259062776305</v>
      </c>
      <c r="C37" s="59">
        <f>([3]Indeksi!C43/[3]Indeksi!C39)*100</f>
        <v>100</v>
      </c>
      <c r="D37" s="59">
        <f>([3]Indeksi!D43/[3]Indeksi!D39)*100</f>
        <v>180.43956043956044</v>
      </c>
      <c r="E37" s="59">
        <f>([3]Indeksi!E43/[3]Indeksi!E39)*100</f>
        <v>100</v>
      </c>
      <c r="F37" s="59">
        <f>([3]Indeksi!F43/[3]Indeksi!F39)*100</f>
        <v>95.692025664527975</v>
      </c>
      <c r="G37" s="59">
        <f>([3]Indeksi!G43/[3]Indeksi!G39)*100</f>
        <v>95.599250936329582</v>
      </c>
      <c r="H37" s="59" t="s">
        <v>5</v>
      </c>
      <c r="I37" s="59">
        <v>0</v>
      </c>
      <c r="J37" s="59">
        <v>0</v>
      </c>
      <c r="K37" s="59">
        <f>([3]Indeksi!K43/[3]Indeksi!K39)*100</f>
        <v>96.206225680933869</v>
      </c>
      <c r="L37" s="59">
        <f>([3]Indeksi!L43/[3]Indeksi!L39)*100</f>
        <v>99.697275479313831</v>
      </c>
      <c r="M37" s="59">
        <f>([3]Indeksi!M43/[3]Indeksi!M39)*100</f>
        <v>100</v>
      </c>
      <c r="N37" s="59">
        <v>0</v>
      </c>
      <c r="O37" s="59">
        <f>([3]Indeksi!O43/[3]Indeksi!O39)*100</f>
        <v>100.63694267515922</v>
      </c>
      <c r="P37" s="59">
        <v>0</v>
      </c>
      <c r="Q37" s="102">
        <f>[2]Indeksi!Q43/[2]Indeksi!Q39*100</f>
        <v>98.987854251012138</v>
      </c>
      <c r="R37" s="59">
        <f>([3]Indeksi!R43/[3]Indeksi!R39)*100</f>
        <v>100.54288816503801</v>
      </c>
      <c r="S37" s="59">
        <f>([3]Indeksi!S43/[3]Indeksi!S39)*100</f>
        <v>113.22901849217639</v>
      </c>
      <c r="T37" s="59">
        <f>([3]Indeksi!T43/[3]Indeksi!T39)*100</f>
        <v>101.10741971207086</v>
      </c>
      <c r="U37" s="59">
        <f>([3]Indeksi!U43/[3]Indeksi!U39)*100</f>
        <v>102.08986415882968</v>
      </c>
      <c r="V37" s="59">
        <f>([3]Indeksi!V43/[3]Indeksi!V39)*100</f>
        <v>98.855835240274601</v>
      </c>
      <c r="W37" s="59">
        <f>([3]Indeksi!W43/[3]Indeksi!W39)*100</f>
        <v>94.216867469879517</v>
      </c>
      <c r="X37" s="107">
        <f>([3]Indeksi!X43/[3]Indeksi!X39)*100</f>
        <v>99.373695198329855</v>
      </c>
      <c r="Y37" s="59" t="s">
        <v>5</v>
      </c>
      <c r="Z37" s="59" t="s">
        <v>5</v>
      </c>
      <c r="AA37" s="102">
        <f>[2]Indeksi!AA43/[2]Indeksi!AA39*100</f>
        <v>100.45801526717557</v>
      </c>
      <c r="AB37" s="103">
        <f>[2]Indeksi!AB43/[2]Indeksi!AB39*100</f>
        <v>101.55339805825243</v>
      </c>
      <c r="AC37" s="105" t="s">
        <v>5</v>
      </c>
    </row>
    <row r="38" spans="1:30" x14ac:dyDescent="0.25">
      <c r="A38" s="84" t="s">
        <v>68</v>
      </c>
      <c r="B38" s="85">
        <f>([3]Indeksi!B44/[3]Indeksi!B40)*100</f>
        <v>99.475524475524466</v>
      </c>
      <c r="C38" s="65">
        <f>([3]Indeksi!C44/[3]Indeksi!C40)*100</f>
        <v>100</v>
      </c>
      <c r="D38" s="65">
        <f>([3]Indeksi!D44/[3]Indeksi!D40)*100</f>
        <v>154.88041370394313</v>
      </c>
      <c r="E38" s="65">
        <f>([3]Indeksi!E44/[3]Indeksi!E40)*100</f>
        <v>100</v>
      </c>
      <c r="F38" s="65">
        <f>([3]Indeksi!F44/[3]Indeksi!F40)*100</f>
        <v>96.217712177121768</v>
      </c>
      <c r="G38" s="65">
        <f>([3]Indeksi!G44/[3]Indeksi!G40)*100</f>
        <v>96.313799621928169</v>
      </c>
      <c r="H38" s="65" t="s">
        <v>5</v>
      </c>
      <c r="I38" s="65">
        <v>0</v>
      </c>
      <c r="J38" s="65">
        <v>0</v>
      </c>
      <c r="K38" s="65">
        <f>([3]Indeksi!K44/[3]Indeksi!K40)*100</f>
        <v>99.512195121951223</v>
      </c>
      <c r="L38" s="65">
        <f>([3]Indeksi!L44/[3]Indeksi!L40)*100</f>
        <v>96.363636363636374</v>
      </c>
      <c r="M38" s="65">
        <f>([3]Indeksi!M44/[3]Indeksi!M40)*100</f>
        <v>99.749373433583955</v>
      </c>
      <c r="N38" s="65">
        <v>0</v>
      </c>
      <c r="O38" s="65">
        <f>([3]Indeksi!O44/[3]Indeksi!O40)*100</f>
        <v>96.272855133614641</v>
      </c>
      <c r="P38" s="65">
        <v>0</v>
      </c>
      <c r="Q38" s="63">
        <f>[2]Indeksi!Q44/[2]Indeksi!Q40*100</f>
        <v>98.588709677419345</v>
      </c>
      <c r="R38" s="65">
        <f>([3]Indeksi!R44/[3]Indeksi!R40)*100</f>
        <v>98.195329087048833</v>
      </c>
      <c r="S38" s="65">
        <f>([3]Indeksi!S44/[3]Indeksi!S40)*100</f>
        <v>95.257452574525743</v>
      </c>
      <c r="T38" s="65">
        <f>([3]Indeksi!T44/[3]Indeksi!T40)*100</f>
        <v>97.279651795429814</v>
      </c>
      <c r="U38" s="65">
        <f>([3]Indeksi!U44/[3]Indeksi!U40)*100</f>
        <v>105.04731861198739</v>
      </c>
      <c r="V38" s="65">
        <f>([3]Indeksi!V44/[3]Indeksi!V40)*100</f>
        <v>99.884393063583815</v>
      </c>
      <c r="W38" s="65">
        <f>([3]Indeksi!W44/[3]Indeksi!W40)*100</f>
        <v>100</v>
      </c>
      <c r="X38" s="66">
        <f>([3]Indeksi!X44/[3]Indeksi!X40)*100</f>
        <v>100.52910052910053</v>
      </c>
      <c r="Y38" s="65" t="s">
        <v>5</v>
      </c>
      <c r="Z38" s="65" t="s">
        <v>5</v>
      </c>
      <c r="AA38" s="63">
        <f>[2]Indeksi!AA44/[2]Indeksi!AA40*100</f>
        <v>102.10526315789474</v>
      </c>
      <c r="AB38" s="64">
        <f>[2]Indeksi!AB44/[2]Indeksi!AB40*100</f>
        <v>100.09569377990431</v>
      </c>
      <c r="AC38" s="86" t="s">
        <v>5</v>
      </c>
    </row>
    <row r="39" spans="1:30" x14ac:dyDescent="0.25">
      <c r="A39" s="84" t="s">
        <v>69</v>
      </c>
      <c r="B39" s="85">
        <f>[3]Indeksi!$B$45/[3]Indeksi!$B$41*100</f>
        <v>100.43936731107206</v>
      </c>
      <c r="C39" s="65">
        <f>[3]Indeksi!C45/[3]Indeksi!C41*100</f>
        <v>100</v>
      </c>
      <c r="D39" s="65">
        <f>[3]Indeksi!D45/[3]Indeksi!D41*100</f>
        <v>148.62795149968093</v>
      </c>
      <c r="E39" s="65">
        <f>[3]Indeksi!E45/[3]Indeksi!E41*100</f>
        <v>100</v>
      </c>
      <c r="F39" s="65">
        <f>[3]Indeksi!F45/[3]Indeksi!F41*100</f>
        <v>98.871119473189083</v>
      </c>
      <c r="G39" s="65">
        <f>[3]Indeksi!G45/[3]Indeksi!G41*100</f>
        <v>99.039385206532188</v>
      </c>
      <c r="H39" s="65" t="s">
        <v>5</v>
      </c>
      <c r="I39" s="65">
        <v>0</v>
      </c>
      <c r="J39" s="65">
        <v>0</v>
      </c>
      <c r="K39" s="65">
        <f>[3]Indeksi!K45/[3]Indeksi!K41*100</f>
        <v>102.2439024390244</v>
      </c>
      <c r="L39" s="65">
        <f>[3]Indeksi!L45/[3]Indeksi!L41*100</f>
        <v>102.23350253807106</v>
      </c>
      <c r="M39" s="65">
        <f>[3]Indeksi!M45/[3]Indeksi!M41*100</f>
        <v>99.749373433583955</v>
      </c>
      <c r="N39" s="65">
        <v>0</v>
      </c>
      <c r="O39" s="65">
        <f>[3]Indeksi!O45/[3]Indeksi!O41*100</f>
        <v>100.71275837491092</v>
      </c>
      <c r="P39" s="65">
        <v>0</v>
      </c>
      <c r="Q39" s="63">
        <f>[2]Indeksi!Q45/[2]Indeksi!Q41*100</f>
        <v>100</v>
      </c>
      <c r="R39" s="65">
        <f>[3]Indeksi!R45/[3]Indeksi!R41*100</f>
        <v>100.6423982869379</v>
      </c>
      <c r="S39" s="65">
        <f>[3]Indeksi!S45/[3]Indeksi!S41*100</f>
        <v>99.730094466936592</v>
      </c>
      <c r="T39" s="65">
        <f>[3]Indeksi!T45/[3]Indeksi!T41*100</f>
        <v>98.687089715536104</v>
      </c>
      <c r="U39" s="65">
        <f>[3]Indeksi!U45/[3]Indeksi!U41*100</f>
        <v>103.45528455284551</v>
      </c>
      <c r="V39" s="65">
        <f>[3]Indeksi!V45/[3]Indeksi!V41*100</f>
        <v>99.884393063583815</v>
      </c>
      <c r="W39" s="65">
        <f>[3]Indeksi!W45/[3]Indeksi!W41*100</f>
        <v>97.527706734867863</v>
      </c>
      <c r="X39" s="66">
        <f>[3]Indeksi!X45/[3]Indeksi!X41*100</f>
        <v>100.31712473572941</v>
      </c>
      <c r="Y39" s="65" t="s">
        <v>5</v>
      </c>
      <c r="Z39" s="65" t="s">
        <v>5</v>
      </c>
      <c r="AA39" s="63">
        <f>[2]Indeksi!AA45/[2]Indeksi!AA41*100</f>
        <v>99.475262368815578</v>
      </c>
      <c r="AB39" s="64">
        <f>[2]Indeksi!AB45/[2]Indeksi!AB41*100</f>
        <v>100</v>
      </c>
      <c r="AC39" s="86" t="s">
        <v>5</v>
      </c>
    </row>
    <row r="40" spans="1:30" x14ac:dyDescent="0.25">
      <c r="A40" s="81" t="s">
        <v>70</v>
      </c>
      <c r="B40" s="83">
        <f>[3]Indeksi!B46/[3]Indeksi!B42*100</f>
        <v>101.58311345646437</v>
      </c>
      <c r="C40" s="55">
        <f>[3]Indeksi!C46/[3]Indeksi!C42*100</f>
        <v>100</v>
      </c>
      <c r="D40" s="55">
        <f>[3]Indeksi!D46/[3]Indeksi!D42*100</f>
        <v>108.24151608638167</v>
      </c>
      <c r="E40" s="55">
        <f>[3]Indeksi!E46/[3]Indeksi!E42*100</f>
        <v>100</v>
      </c>
      <c r="F40" s="55">
        <f>[3]Indeksi!F46/[3]Indeksi!F42*100</f>
        <v>101.05162523900574</v>
      </c>
      <c r="G40" s="55">
        <f>[3]Indeksi!G46/[3]Indeksi!G42*100</f>
        <v>96.271510516252405</v>
      </c>
      <c r="H40" s="55" t="s">
        <v>5</v>
      </c>
      <c r="I40" s="55">
        <v>0</v>
      </c>
      <c r="J40" s="55">
        <v>0</v>
      </c>
      <c r="K40" s="55">
        <f>[3]Indeksi!K46/[3]Indeksi!K42*100</f>
        <v>102.73170731707317</v>
      </c>
      <c r="L40" s="55">
        <f>[3]Indeksi!L46/[3]Indeksi!L42*100</f>
        <v>105.92441266598568</v>
      </c>
      <c r="M40" s="55">
        <f>[3]Indeksi!M46/[3]Indeksi!M42*100</f>
        <v>99.874686716791985</v>
      </c>
      <c r="N40" s="55">
        <v>0</v>
      </c>
      <c r="O40" s="55">
        <f>[3]Indeksi!O46/[3]Indeksi!O42*100</f>
        <v>101.00647016534867</v>
      </c>
      <c r="P40" s="55">
        <v>0</v>
      </c>
      <c r="Q40" s="55">
        <f>[2]Indeksi!Q46/[2]Indeksi!Q42*100</f>
        <v>98.796389167502511</v>
      </c>
      <c r="R40" s="55">
        <f>[3]Indeksi!R46/[3]Indeksi!R42*100</f>
        <v>100.21528525296016</v>
      </c>
      <c r="S40" s="55">
        <f>[3]Indeksi!S46/[3]Indeksi!S42*100</f>
        <v>104.8941798941799</v>
      </c>
      <c r="T40" s="55">
        <f>[3]Indeksi!T46/[3]Indeksi!T42*100</f>
        <v>98.792535675082334</v>
      </c>
      <c r="U40" s="55">
        <f>[3]Indeksi!U46/[3]Indeksi!U42*100</f>
        <v>118.14345991561181</v>
      </c>
      <c r="V40" s="55">
        <f>[3]Indeksi!V46/[3]Indeksi!V42*100</f>
        <v>99.884259259259238</v>
      </c>
      <c r="W40" s="55">
        <f>[3]Indeksi!W46/[3]Indeksi!W42*100</f>
        <v>97.527706734867863</v>
      </c>
      <c r="X40" s="67">
        <f>[3]Indeksi!X46/[3]Indeksi!X42*100</f>
        <v>99.15074309978769</v>
      </c>
      <c r="Y40" s="55" t="s">
        <v>5</v>
      </c>
      <c r="Z40" s="55" t="s">
        <v>5</v>
      </c>
      <c r="AA40" s="55">
        <f>[2]Indeksi!AA46/[2]Indeksi!AA42*100</f>
        <v>103.96039603960394</v>
      </c>
      <c r="AB40" s="55">
        <f>[2]Indeksi!AB46/[2]Indeksi!AB42*100</f>
        <v>100.19157088122603</v>
      </c>
      <c r="AC40" s="67" t="s">
        <v>5</v>
      </c>
      <c r="AD40" s="88"/>
    </row>
    <row r="41" spans="1:30" x14ac:dyDescent="0.25">
      <c r="A41" s="80" t="s">
        <v>71</v>
      </c>
      <c r="B41" s="82">
        <f>[3]Indeksi!B47/[3]Indeksi!B43*100</f>
        <v>100.1751313485114</v>
      </c>
      <c r="C41" s="59">
        <f>[3]Indeksi!C47/[3]Indeksi!C43*100</f>
        <v>100</v>
      </c>
      <c r="D41" s="59">
        <f>[3]Indeksi!D47/[3]Indeksi!D43*100</f>
        <v>97.157937474624447</v>
      </c>
      <c r="E41" s="59">
        <f>[3]Indeksi!E47/[3]Indeksi!E43*100</f>
        <v>100</v>
      </c>
      <c r="F41" s="59">
        <f>[3]Indeksi!F47/[3]Indeksi!F43*100</f>
        <v>101.91570881226053</v>
      </c>
      <c r="G41" s="59">
        <f>[3]Indeksi!G47/[3]Indeksi!G43*100</f>
        <v>100</v>
      </c>
      <c r="H41" s="59" t="s">
        <v>5</v>
      </c>
      <c r="I41" s="59">
        <v>0</v>
      </c>
      <c r="J41" s="59">
        <v>0</v>
      </c>
      <c r="K41" s="59">
        <f>[3]Indeksi!K47/[3]Indeksi!K43*100</f>
        <v>104.75227502527804</v>
      </c>
      <c r="L41" s="59">
        <f>[3]Indeksi!L47/[3]Indeksi!L43*100</f>
        <v>104.65587044534415</v>
      </c>
      <c r="M41" s="59">
        <f>[3]Indeksi!M47/[3]Indeksi!M43*100</f>
        <v>100</v>
      </c>
      <c r="N41" s="59">
        <v>0</v>
      </c>
      <c r="O41" s="59">
        <f>[3]Indeksi!O47/[3]Indeksi!O43*100</f>
        <v>99.085794655414915</v>
      </c>
      <c r="P41" s="59">
        <v>0</v>
      </c>
      <c r="Q41" s="102">
        <f>[2]Indeksi!Q47/[2]Indeksi!Q43*100</f>
        <v>100.61349693251536</v>
      </c>
      <c r="R41" s="59">
        <f>[3]Indeksi!R47/[3]Indeksi!R43*100</f>
        <v>100.32397408207345</v>
      </c>
      <c r="S41" s="59">
        <f>[3]Indeksi!S47/[3]Indeksi!S43*100</f>
        <v>102.51256281407035</v>
      </c>
      <c r="T41" s="59">
        <f>[3]Indeksi!T47/[3]Indeksi!T43*100</f>
        <v>99.014238773274926</v>
      </c>
      <c r="U41" s="59">
        <f>[3]Indeksi!U47/[3]Indeksi!U43*100</f>
        <v>114.84135107471853</v>
      </c>
      <c r="V41" s="59">
        <f>[3]Indeksi!V47/[3]Indeksi!V43*100</f>
        <v>100.92592592592592</v>
      </c>
      <c r="W41" s="59">
        <f>[3]Indeksi!W47/[3]Indeksi!W43*100</f>
        <v>101.19352088661553</v>
      </c>
      <c r="X41" s="107">
        <f>[3]Indeksi!X47/[3]Indeksi!X43*100</f>
        <v>99.474789915966383</v>
      </c>
      <c r="Y41" s="59" t="s">
        <v>5</v>
      </c>
      <c r="Z41" s="59" t="s">
        <v>5</v>
      </c>
      <c r="AA41" s="102">
        <f>[2]Indeksi!AA47/[2]Indeksi!AA43*100</f>
        <v>98.63221884498482</v>
      </c>
      <c r="AB41" s="103">
        <f>[2]Indeksi!AB47/[2]Indeksi!AB43*100</f>
        <v>100.76481835564056</v>
      </c>
      <c r="AC41" s="101" t="s">
        <v>5</v>
      </c>
      <c r="AD41" s="72"/>
    </row>
    <row r="42" spans="1:30" x14ac:dyDescent="0.25">
      <c r="A42" s="84" t="s">
        <v>72</v>
      </c>
      <c r="B42" s="85">
        <f>[2]Indeksi!B48/[2]Indeksi!B44*100</f>
        <v>101.66959578207381</v>
      </c>
      <c r="C42" s="65">
        <f>[2]Indeksi!C48/[2]Indeksi!C44*100</f>
        <v>100</v>
      </c>
      <c r="D42" s="65">
        <f>[2]Indeksi!D48/[2]Indeksi!D44*100</f>
        <v>99.666110183639418</v>
      </c>
      <c r="E42" s="65">
        <f>[2]Indeksi!E48/[2]Indeksi!E44*100</f>
        <v>100</v>
      </c>
      <c r="F42" s="65">
        <f>[2]Indeksi!F48/[2]Indeksi!F44*100</f>
        <v>100.76701821668263</v>
      </c>
      <c r="G42" s="65">
        <f>[2]Indeksi!G48/[2]Indeksi!G44*100</f>
        <v>98.233562315996053</v>
      </c>
      <c r="H42" s="65" t="s">
        <v>5</v>
      </c>
      <c r="I42" s="65">
        <v>0</v>
      </c>
      <c r="J42" s="65">
        <v>0</v>
      </c>
      <c r="K42" s="65">
        <f>[2]Indeksi!K48/[2]Indeksi!K44*100</f>
        <v>99.901960784313729</v>
      </c>
      <c r="L42" s="65">
        <f>[2]Indeksi!L48/[2]Indeksi!L44*100</f>
        <v>106.81341719077568</v>
      </c>
      <c r="M42" s="65">
        <f>[2]Indeksi!M48/[2]Indeksi!M44*100</f>
        <v>100.25125628140702</v>
      </c>
      <c r="N42" s="65">
        <v>0</v>
      </c>
      <c r="O42" s="65">
        <f>[2]Indeksi!O48/[2]Indeksi!O44*100</f>
        <v>102.84879474068664</v>
      </c>
      <c r="P42" s="65">
        <v>0</v>
      </c>
      <c r="Q42" s="63">
        <f>[2]Indeksi!Q48/[2]Indeksi!Q44*100</f>
        <v>101.73824130879345</v>
      </c>
      <c r="R42" s="65">
        <f>[2]Indeksi!R48/[2]Indeksi!R44*100</f>
        <v>100.32432432432432</v>
      </c>
      <c r="S42" s="65">
        <f>[2]Indeksi!S48/[2]Indeksi!S44*100</f>
        <v>126.03129445234708</v>
      </c>
      <c r="T42" s="65">
        <f>[2]Indeksi!T48/[2]Indeksi!T44*100</f>
        <v>102.01342281879194</v>
      </c>
      <c r="U42" s="65">
        <f>[2]Indeksi!U48/[2]Indeksi!U44*100</f>
        <v>111.81181181181181</v>
      </c>
      <c r="V42" s="65">
        <f>[2]Indeksi!V48/[2]Indeksi!V44*100</f>
        <v>103.12499999999997</v>
      </c>
      <c r="W42" s="65">
        <f>[2]Indeksi!W48/[2]Indeksi!W44*100</f>
        <v>100.76726342710998</v>
      </c>
      <c r="X42" s="66">
        <f>[2]Indeksi!X48/[2]Indeksi!X44*100</f>
        <v>99.368421052631589</v>
      </c>
      <c r="Y42" s="65" t="s">
        <v>5</v>
      </c>
      <c r="Z42" s="65" t="s">
        <v>5</v>
      </c>
      <c r="AA42" s="63">
        <f>[2]Indeksi!AA48/[2]Indeksi!AA44*100</f>
        <v>98.527245949926368</v>
      </c>
      <c r="AB42" s="64">
        <f>[2]Indeksi!AB48/[2]Indeksi!AB44*100</f>
        <v>100.76481835564056</v>
      </c>
      <c r="AC42" s="104" t="s">
        <v>5</v>
      </c>
      <c r="AD42" s="88"/>
    </row>
    <row r="43" spans="1:30" x14ac:dyDescent="0.25">
      <c r="A43" s="84" t="s">
        <v>73</v>
      </c>
      <c r="B43" s="85">
        <f>[2]Indeksi!B49/[2]Indeksi!B45*100</f>
        <v>102.27471566054245</v>
      </c>
      <c r="C43" s="65">
        <f>[2]Indeksi!C49/[2]Indeksi!C45*100</f>
        <v>100</v>
      </c>
      <c r="D43" s="65">
        <f>[2]Indeksi!D49/[2]Indeksi!D45*100</f>
        <v>88.879347359381711</v>
      </c>
      <c r="E43" s="65">
        <f>[2]Indeksi!E49/[2]Indeksi!E45*100</f>
        <v>99.848599545798649</v>
      </c>
      <c r="F43" s="65">
        <f>[2]Indeksi!F49/[2]Indeksi!F45*100</f>
        <v>101.33206470028544</v>
      </c>
      <c r="G43" s="65">
        <f>[2]Indeksi!G49/[2]Indeksi!G45*100</f>
        <v>101.26091173617849</v>
      </c>
      <c r="H43" s="65" t="s">
        <v>5</v>
      </c>
      <c r="I43" s="65">
        <v>0</v>
      </c>
      <c r="J43" s="65">
        <v>0</v>
      </c>
      <c r="K43" s="65">
        <f>[2]Indeksi!K49/[2]Indeksi!K45*100</f>
        <v>98.091603053435122</v>
      </c>
      <c r="L43" s="65">
        <f>[2]Indeksi!L49/[2]Indeksi!L45*100</f>
        <v>102.87984111221449</v>
      </c>
      <c r="M43" s="65">
        <f>[2]Indeksi!M49/[2]Indeksi!M45*100</f>
        <v>101.38190954773872</v>
      </c>
      <c r="N43" s="65">
        <v>0</v>
      </c>
      <c r="O43" s="65">
        <f>[2]Indeksi!O49/[2]Indeksi!O45*100</f>
        <v>96.886058032554843</v>
      </c>
      <c r="P43" s="65">
        <v>0</v>
      </c>
      <c r="Q43" s="63">
        <f>[2]Indeksi!Q49/[2]Indeksi!Q45*100</f>
        <v>100.30181086519114</v>
      </c>
      <c r="R43" s="65">
        <f>[2]Indeksi!R49/[2]Indeksi!R45*100</f>
        <v>105.53191489361701</v>
      </c>
      <c r="S43" s="65">
        <f>[2]Indeksi!S49/[2]Indeksi!S45*100</f>
        <v>117.99729364005411</v>
      </c>
      <c r="T43" s="65">
        <f>[2]Indeksi!T49/[2]Indeksi!T45*100</f>
        <v>98.22616407982261</v>
      </c>
      <c r="U43" s="65">
        <f>[2]Indeksi!U49/[2]Indeksi!U45*100</f>
        <v>105.99214145383104</v>
      </c>
      <c r="V43" s="65">
        <f>[2]Indeksi!V49/[2]Indeksi!V45*100</f>
        <v>107.29166666666666</v>
      </c>
      <c r="W43" s="65">
        <f>[2]Indeksi!W49/[2]Indeksi!W45*100</f>
        <v>103.32167832167831</v>
      </c>
      <c r="X43" s="66">
        <f>[2]Indeksi!X49/[2]Indeksi!X45*100</f>
        <v>102.21285563751317</v>
      </c>
      <c r="Y43" s="65" t="s">
        <v>5</v>
      </c>
      <c r="Z43" s="65" t="s">
        <v>5</v>
      </c>
      <c r="AA43" s="63">
        <f>[2]Indeksi!AA49/[2]Indeksi!AA45*100</f>
        <v>102.48681235870384</v>
      </c>
      <c r="AB43" s="64">
        <f>[2]Indeksi!AB49/[2]Indeksi!AB45*100</f>
        <v>100.76481835564056</v>
      </c>
      <c r="AC43" s="86" t="s">
        <v>5</v>
      </c>
      <c r="AD43" s="72"/>
    </row>
    <row r="44" spans="1:30" x14ac:dyDescent="0.25">
      <c r="A44" s="84" t="s">
        <v>74</v>
      </c>
      <c r="B44" s="85">
        <f>[2]Indeksi!B50/[2]Indeksi!B46*100</f>
        <v>101.29870129870129</v>
      </c>
      <c r="C44" s="65">
        <f>[2]Indeksi!C50/[2]Indeksi!C46*100</f>
        <v>100</v>
      </c>
      <c r="D44" s="65">
        <f>[2]Indeksi!D50/[2]Indeksi!D46*100</f>
        <v>89.739413680781766</v>
      </c>
      <c r="E44" s="65">
        <f>[2]Indeksi!E50/[2]Indeksi!E46*100</f>
        <v>99.242997728993188</v>
      </c>
      <c r="F44" s="65">
        <f>[2]Indeksi!F50/[2]Indeksi!F46*100</f>
        <v>103.78429517502366</v>
      </c>
      <c r="G44" s="65">
        <f>[2]Indeksi!G50/[2]Indeksi!G46*100</f>
        <v>103.77358490566037</v>
      </c>
      <c r="H44" s="65" t="s">
        <v>5</v>
      </c>
      <c r="I44" s="65">
        <v>0</v>
      </c>
      <c r="J44" s="65">
        <v>0</v>
      </c>
      <c r="K44" s="65">
        <f>[2]Indeksi!K50/[2]Indeksi!K46*100</f>
        <v>98.670465337132001</v>
      </c>
      <c r="L44" s="65">
        <f>[2]Indeksi!L50/[2]Indeksi!L46*100</f>
        <v>97.589199614271934</v>
      </c>
      <c r="M44" s="65">
        <f>[2]Indeksi!M50/[2]Indeksi!M46*100</f>
        <v>101.38017565872019</v>
      </c>
      <c r="N44" s="65">
        <v>0</v>
      </c>
      <c r="O44" s="65">
        <f>[2]Indeksi!O50/[2]Indeksi!O46*100</f>
        <v>97.508896797153028</v>
      </c>
      <c r="P44" s="65">
        <v>0</v>
      </c>
      <c r="Q44" s="63">
        <f>[2]Indeksi!Q50/[2]Indeksi!Q46*100</f>
        <v>101.11675126903552</v>
      </c>
      <c r="R44" s="65">
        <f>[2]Indeksi!R50/[2]Indeksi!R46*100</f>
        <v>105.80021482277122</v>
      </c>
      <c r="S44" s="65">
        <f>[2]Indeksi!S50/[2]Indeksi!S46*100</f>
        <v>104.16141235813367</v>
      </c>
      <c r="T44" s="65">
        <f>[2]Indeksi!T50/[2]Indeksi!T46*100</f>
        <v>98</v>
      </c>
      <c r="U44" s="65">
        <f>[2]Indeksi!U50/[2]Indeksi!U46*100</f>
        <v>93.125</v>
      </c>
      <c r="V44" s="65">
        <f>[2]Indeksi!V50/[2]Indeksi!V46*100</f>
        <v>105.79374275782156</v>
      </c>
      <c r="W44" s="65">
        <f>[2]Indeksi!W50/[2]Indeksi!W46*100</f>
        <v>103.23426573426573</v>
      </c>
      <c r="X44" s="66">
        <f>[2]Indeksi!X50/[2]Indeksi!X46*100</f>
        <v>103.8543897216274</v>
      </c>
      <c r="Y44" s="65" t="s">
        <v>5</v>
      </c>
      <c r="Z44" s="65" t="s">
        <v>5</v>
      </c>
      <c r="AA44" s="63">
        <f>[2]Indeksi!AA50/[2]Indeksi!AA46*100</f>
        <v>100.07326007326007</v>
      </c>
      <c r="AB44" s="64">
        <f>[2]Indeksi!AB50/[2]Indeksi!AB46*100</f>
        <v>100.76481835564056</v>
      </c>
      <c r="AC44" s="66" t="s">
        <v>5</v>
      </c>
      <c r="AD44" s="88"/>
    </row>
    <row r="45" spans="1:30" x14ac:dyDescent="0.25">
      <c r="A45" s="80" t="s">
        <v>75</v>
      </c>
      <c r="B45" s="82">
        <f>[2]Indeksi!B51/[2]Indeksi!B47*100</f>
        <v>101.83566433566433</v>
      </c>
      <c r="C45" s="59">
        <f>[2]Indeksi!C51/[2]Indeksi!C47*100</f>
        <v>100</v>
      </c>
      <c r="D45" s="59">
        <f>[2]Indeksi!D51/[2]Indeksi!D47*100</f>
        <v>83.953196824070204</v>
      </c>
      <c r="E45" s="59">
        <f>[2]Indeksi!E51/[2]Indeksi!E47*100</f>
        <v>100.60560181680546</v>
      </c>
      <c r="F45" s="59">
        <f>[2]Indeksi!F51/[2]Indeksi!F47*100</f>
        <v>105.73308270676691</v>
      </c>
      <c r="G45" s="59">
        <f>[2]Indeksi!G51/[2]Indeksi!G47*100</f>
        <v>102.44857982370226</v>
      </c>
      <c r="H45" s="59" t="s">
        <v>5</v>
      </c>
      <c r="I45" s="59">
        <v>0</v>
      </c>
      <c r="J45" s="59">
        <v>0</v>
      </c>
      <c r="K45" s="59">
        <f>[2]Indeksi!K51/[2]Indeksi!K47*100</f>
        <v>98.648648648648646</v>
      </c>
      <c r="L45" s="59">
        <f>[2]Indeksi!L51/[2]Indeksi!L47*100</f>
        <v>98.162475822050283</v>
      </c>
      <c r="M45" s="59">
        <f>[2]Indeksi!M51/[2]Indeksi!M47*100</f>
        <v>100.62656641604011</v>
      </c>
      <c r="N45" s="59">
        <v>0</v>
      </c>
      <c r="O45" s="59">
        <f>[2]Indeksi!O51/[2]Indeksi!O47*100</f>
        <v>97.444996451383972</v>
      </c>
      <c r="P45" s="59">
        <v>0</v>
      </c>
      <c r="Q45" s="59">
        <f>[2]Indeksi!Q51/[2]Indeksi!Q47*100</f>
        <v>101.32113821138211</v>
      </c>
      <c r="R45" s="59">
        <f>[2]Indeksi!R51/[2]Indeksi!R47*100</f>
        <v>106.02798708288481</v>
      </c>
      <c r="S45" s="59">
        <f>[2]Indeksi!S51/[2]Indeksi!S47*100</f>
        <v>101.22549019607843</v>
      </c>
      <c r="T45" s="59">
        <f>[2]Indeksi!T51/[2]Indeksi!T47*100</f>
        <v>100</v>
      </c>
      <c r="U45" s="59">
        <f>[2]Indeksi!U51/[2]Indeksi!U47*100</f>
        <v>91.622103386809258</v>
      </c>
      <c r="V45" s="59">
        <f>[2]Indeksi!V51/[2]Indeksi!V47*100</f>
        <v>104.58715596330275</v>
      </c>
      <c r="W45" s="59">
        <f>[2]Indeksi!W51/[2]Indeksi!W47*100</f>
        <v>99.494524010109515</v>
      </c>
      <c r="X45" s="59">
        <f>[2]Indeksi!X51/[2]Indeksi!X47*100</f>
        <v>104.22386483632525</v>
      </c>
      <c r="Y45" s="59">
        <v>0</v>
      </c>
      <c r="Z45" s="59" t="s">
        <v>5</v>
      </c>
      <c r="AA45" s="59">
        <f>[2]Indeksi!AA51/[2]Indeksi!AA47*100</f>
        <v>102.38828967642526</v>
      </c>
      <c r="AB45" s="59">
        <f>[2]Indeksi!AB51/[2]Indeksi!AB47*100</f>
        <v>98.481973434535092</v>
      </c>
      <c r="AC45" s="101" t="s">
        <v>5</v>
      </c>
      <c r="AD45" s="72"/>
    </row>
    <row r="46" spans="1:30" x14ac:dyDescent="0.25">
      <c r="A46" s="84" t="s">
        <v>77</v>
      </c>
      <c r="B46" s="85">
        <f>[2]Indeksi!B52/[2]Indeksi!B48*100</f>
        <v>101.12359550561798</v>
      </c>
      <c r="C46" s="65">
        <f>[2]Indeksi!C52/[2]Indeksi!C48*100</f>
        <v>100</v>
      </c>
      <c r="D46" s="65">
        <f>[2]Indeksi!D52/[2]Indeksi!D48*100</f>
        <v>93.17420435510887</v>
      </c>
      <c r="E46" s="65">
        <f>[2]Indeksi!E52/[2]Indeksi!E48*100</f>
        <v>99.242997728993188</v>
      </c>
      <c r="F46" s="65">
        <f>[2]Indeksi!F52/[2]Indeksi!F48*100</f>
        <v>105.61370123691722</v>
      </c>
      <c r="G46" s="65">
        <f>[2]Indeksi!G52/[2]Indeksi!G48*100</f>
        <v>104.29570429570431</v>
      </c>
      <c r="H46" s="65" t="s">
        <v>5</v>
      </c>
      <c r="I46" s="65">
        <v>0</v>
      </c>
      <c r="J46" s="65">
        <v>0</v>
      </c>
      <c r="K46" s="65">
        <f>[2]Indeksi!K52/[2]Indeksi!K48*100</f>
        <v>98.822374877330716</v>
      </c>
      <c r="L46" s="65">
        <f>[2]Indeksi!L52/[2]Indeksi!L48*100</f>
        <v>97.93915603532875</v>
      </c>
      <c r="M46" s="65">
        <f>[2]Indeksi!M52/[2]Indeksi!M48*100</f>
        <v>100.75187969924812</v>
      </c>
      <c r="N46" s="65">
        <v>0</v>
      </c>
      <c r="O46" s="65">
        <f>[2]Indeksi!O52/[2]Indeksi!O48*100</f>
        <v>94.744318181818173</v>
      </c>
      <c r="P46" s="65">
        <v>0</v>
      </c>
      <c r="Q46" s="65">
        <f>[2]Indeksi!Q52/[2]Indeksi!Q48*100</f>
        <v>100.90452261306532</v>
      </c>
      <c r="R46" s="65">
        <f>[2]Indeksi!R52/[2]Indeksi!R48*100</f>
        <v>110.45258620689656</v>
      </c>
      <c r="S46" s="65">
        <f>[2]Indeksi!S52/[2]Indeksi!S48*100</f>
        <v>94.243792325056447</v>
      </c>
      <c r="T46" s="65">
        <f>[2]Indeksi!T52/[2]Indeksi!T48*100</f>
        <v>97.368421052631575</v>
      </c>
      <c r="U46" s="65">
        <f>[2]Indeksi!U52/[2]Indeksi!U48*100</f>
        <v>94.180841539838852</v>
      </c>
      <c r="V46" s="65">
        <f>[2]Indeksi!V52/[2]Indeksi!V48*100</f>
        <v>102.6936026936027</v>
      </c>
      <c r="W46" s="65">
        <f>[2]Indeksi!W52/[2]Indeksi!W48*100</f>
        <v>99.915397631133658</v>
      </c>
      <c r="X46" s="65">
        <f>[2]Indeksi!X52/[2]Indeksi!X48*100</f>
        <v>103.4957627118644</v>
      </c>
      <c r="Y46" s="65">
        <v>0</v>
      </c>
      <c r="Z46" s="65" t="s">
        <v>5</v>
      </c>
      <c r="AA46" s="65">
        <f>[2]Indeksi!AA52/[2]Indeksi!AA48*100</f>
        <v>99.252615844544096</v>
      </c>
      <c r="AB46" s="65">
        <f>[2]Indeksi!AB52/[2]Indeksi!AB48*100</f>
        <v>98.766603415559757</v>
      </c>
      <c r="AC46" s="86" t="s">
        <v>5</v>
      </c>
      <c r="AD46" s="72"/>
    </row>
    <row r="47" spans="1:30" x14ac:dyDescent="0.25">
      <c r="A47" s="84" t="s">
        <v>78</v>
      </c>
      <c r="B47" s="85">
        <f>[2]Indeksi!B53/[2]Indeksi!B49*100</f>
        <v>100.59880239520957</v>
      </c>
      <c r="C47" s="65">
        <f>[2]Indeksi!C53/[2]Indeksi!C49*100</f>
        <v>100</v>
      </c>
      <c r="D47" s="65">
        <f>[2]Indeksi!D53/[2]Indeksi!D49*100</f>
        <v>90.966183574879238</v>
      </c>
      <c r="E47" s="65">
        <f>[2]Indeksi!E53/[2]Indeksi!E49*100</f>
        <v>99.393479909021977</v>
      </c>
      <c r="F47" s="65">
        <f>[2]Indeksi!F53/[2]Indeksi!F49*100</f>
        <v>104.31924882629107</v>
      </c>
      <c r="G47" s="65">
        <f>[2]Indeksi!G53/[2]Indeksi!G49*100</f>
        <v>100</v>
      </c>
      <c r="H47" s="65" t="s">
        <v>5</v>
      </c>
      <c r="I47" s="65">
        <v>0</v>
      </c>
      <c r="J47" s="65">
        <v>0</v>
      </c>
      <c r="K47" s="65">
        <f>[2]Indeksi!K53/[2]Indeksi!K49*100</f>
        <v>99.027237354085599</v>
      </c>
      <c r="L47" s="65">
        <f>[2]Indeksi!L53/[2]Indeksi!L49*100</f>
        <v>96.621621621621628</v>
      </c>
      <c r="M47" s="65">
        <f>[2]Indeksi!M53/[2]Indeksi!M49*100</f>
        <v>99.752168525402723</v>
      </c>
      <c r="N47" s="65">
        <v>0</v>
      </c>
      <c r="O47" s="65">
        <f>[2]Indeksi!O53/[2]Indeksi!O49*100</f>
        <v>97.662527392257118</v>
      </c>
      <c r="P47" s="65">
        <v>0</v>
      </c>
      <c r="Q47" s="65">
        <f>[2]Indeksi!Q53/[2]Indeksi!Q49*100</f>
        <v>101.30391173520562</v>
      </c>
      <c r="R47" s="65">
        <f>[2]Indeksi!R53/[2]Indeksi!R49*100</f>
        <v>102.7217741935484</v>
      </c>
      <c r="S47" s="65">
        <f>[2]Indeksi!S53/[2]Indeksi!S49*100</f>
        <v>95.986238532110093</v>
      </c>
      <c r="T47" s="65">
        <f>[2]Indeksi!T53/[2]Indeksi!T49*100</f>
        <v>100.33860045146727</v>
      </c>
      <c r="U47" s="65">
        <f>[2]Indeksi!U53/[2]Indeksi!U49*100</f>
        <v>97.034291010194622</v>
      </c>
      <c r="V47" s="65">
        <f>[2]Indeksi!V53/[2]Indeksi!V49*100</f>
        <v>98.489751887810144</v>
      </c>
      <c r="W47" s="65">
        <f>[2]Indeksi!W53/[2]Indeksi!W49*100</f>
        <v>95.60067681895093</v>
      </c>
      <c r="X47" s="65">
        <f>[2]Indeksi!X53/[2]Indeksi!X49*100</f>
        <v>103.71134020618555</v>
      </c>
      <c r="Y47" s="65">
        <v>0</v>
      </c>
      <c r="Z47" s="65" t="s">
        <v>5</v>
      </c>
      <c r="AA47" s="65">
        <f>[2]Indeksi!AA53/[2]Indeksi!AA49*100</f>
        <v>99.705882352941174</v>
      </c>
      <c r="AB47" s="65">
        <f>[2]Indeksi!AB53/[2]Indeksi!AB49*100</f>
        <v>98.766603415559757</v>
      </c>
      <c r="AC47" s="86" t="s">
        <v>5</v>
      </c>
      <c r="AD47" s="72"/>
    </row>
    <row r="48" spans="1:30" x14ac:dyDescent="0.25">
      <c r="A48" s="81" t="s">
        <v>79</v>
      </c>
      <c r="B48" s="83">
        <f>[2]Indeksi!B54/[2]Indeksi!B50*100</f>
        <v>99.914529914529908</v>
      </c>
      <c r="C48" s="55">
        <f>[2]Indeksi!C54/[2]Indeksi!C50*100</f>
        <v>100</v>
      </c>
      <c r="D48" s="55">
        <f>[2]Indeksi!D54/[2]Indeksi!D50*100</f>
        <v>80.35390199637024</v>
      </c>
      <c r="E48" s="55">
        <f>[2]Indeksi!E54/[2]Indeksi!E50*100</f>
        <v>100</v>
      </c>
      <c r="F48" s="55">
        <f>[2]Indeksi!F54/[2]Indeksi!F50*100</f>
        <v>100.82041932543299</v>
      </c>
      <c r="G48" s="55">
        <f>[2]Indeksi!G54/[2]Indeksi!G50*100</f>
        <v>99.904306220095691</v>
      </c>
      <c r="H48" s="55" t="s">
        <v>5</v>
      </c>
      <c r="I48" s="55">
        <v>0</v>
      </c>
      <c r="J48" s="55">
        <v>0</v>
      </c>
      <c r="K48" s="55">
        <f>[2]Indeksi!K54/[2]Indeksi!K50*100</f>
        <v>97.882579403272373</v>
      </c>
      <c r="L48" s="55">
        <f>[2]Indeksi!L54/[2]Indeksi!L50*100</f>
        <v>101.08695652173914</v>
      </c>
      <c r="M48" s="55">
        <f>[2]Indeksi!M54/[2]Indeksi!M50*100</f>
        <v>100.61881188118811</v>
      </c>
      <c r="N48" s="55">
        <v>0</v>
      </c>
      <c r="O48" s="55">
        <f>[2]Indeksi!O54/[2]Indeksi!O50*100</f>
        <v>96.861313868613124</v>
      </c>
      <c r="P48" s="55">
        <v>0</v>
      </c>
      <c r="Q48" s="55">
        <f>[2]Indeksi!Q54/[2]Indeksi!Q50*100</f>
        <v>100.80321285140563</v>
      </c>
      <c r="R48" s="55">
        <f>[2]Indeksi!R54/[2]Indeksi!R50*100</f>
        <v>102.74111675126905</v>
      </c>
      <c r="S48" s="55">
        <f>[2]Indeksi!S54/[2]Indeksi!S50*100</f>
        <v>99.878934624697351</v>
      </c>
      <c r="T48" s="55">
        <f>[2]Indeksi!T54/[2]Indeksi!T50*100</f>
        <v>100.2267573696145</v>
      </c>
      <c r="U48" s="55">
        <f>[2]Indeksi!U54/[2]Indeksi!U50*100</f>
        <v>101.34228187919463</v>
      </c>
      <c r="V48" s="55">
        <f>[2]Indeksi!V54/[2]Indeksi!V50*100</f>
        <v>100</v>
      </c>
      <c r="W48" s="55">
        <f>[2]Indeksi!W54/[2]Indeksi!W50*100</f>
        <v>103.47163420829806</v>
      </c>
      <c r="X48" s="55">
        <f>[2]Indeksi!X54/[2]Indeksi!X50*100</f>
        <v>103.91752577319586</v>
      </c>
      <c r="Y48" s="55">
        <v>0</v>
      </c>
      <c r="Z48" s="55" t="s">
        <v>5</v>
      </c>
      <c r="AA48" s="55">
        <f>[2]Indeksi!AA54/[2]Indeksi!AA50*100</f>
        <v>98.462664714494878</v>
      </c>
      <c r="AB48" s="55">
        <f>[2]Indeksi!AB54/[2]Indeksi!AB50*100</f>
        <v>98.766603415559757</v>
      </c>
      <c r="AC48" s="108" t="s">
        <v>5</v>
      </c>
      <c r="AD48" s="72"/>
    </row>
    <row r="49" spans="1:29" x14ac:dyDescent="0.25">
      <c r="A49" s="68"/>
      <c r="B49" s="69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</row>
    <row r="50" spans="1:29" x14ac:dyDescent="0.25">
      <c r="A50" s="71" t="s">
        <v>26</v>
      </c>
    </row>
    <row r="51" spans="1:29" x14ac:dyDescent="0.25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</row>
    <row r="52" spans="1:29" x14ac:dyDescent="0.2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Krahasimet vjetore</vt:lpstr>
    </vt:vector>
  </TitlesOfParts>
  <Company>ubt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</dc:creator>
  <cp:lastModifiedBy>Kaltrina Bunjaku</cp:lastModifiedBy>
  <cp:lastPrinted>2018-07-24T12:45:09Z</cp:lastPrinted>
  <dcterms:created xsi:type="dcterms:W3CDTF">2012-03-02T09:21:17Z</dcterms:created>
  <dcterms:modified xsi:type="dcterms:W3CDTF">2020-03-06T13:12:24Z</dcterms:modified>
</cp:coreProperties>
</file>