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ltrina.bunjaku\Google Drive\UBT STATS\10_Statistikat e Hotelerisë\"/>
    </mc:Choice>
  </mc:AlternateContent>
  <bookViews>
    <workbookView xWindow="0" yWindow="0" windowWidth="15360" windowHeight="8730" activeTab="1"/>
  </bookViews>
  <sheets>
    <sheet name="Tremujore" sheetId="2" r:id="rId1"/>
    <sheet name="Vjetore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17" i="3" l="1"/>
  <c r="AT17" i="3"/>
  <c r="AI17" i="3"/>
  <c r="AH17" i="3"/>
  <c r="AK17" i="3"/>
  <c r="AJ17" i="3"/>
  <c r="AE17" i="3"/>
  <c r="AD17" i="3"/>
  <c r="U17" i="3"/>
  <c r="T17" i="3"/>
  <c r="K17" i="3"/>
  <c r="J17" i="3"/>
  <c r="G17" i="3"/>
  <c r="F17" i="3"/>
  <c r="C14" i="3"/>
  <c r="C16" i="3"/>
  <c r="B14" i="3"/>
  <c r="B16" i="3"/>
  <c r="C47" i="2" l="1"/>
  <c r="B47" i="2"/>
  <c r="B46" i="2" l="1"/>
  <c r="C46" i="2" l="1"/>
  <c r="B23" i="2" l="1"/>
  <c r="F39" i="2"/>
  <c r="C6" i="2"/>
  <c r="C7" i="2"/>
  <c r="C8" i="2"/>
  <c r="C10" i="2"/>
  <c r="C11" i="2"/>
  <c r="C12" i="2"/>
  <c r="C13" i="2"/>
  <c r="C15" i="2"/>
  <c r="C16" i="2"/>
  <c r="C17" i="2"/>
  <c r="C18" i="2"/>
  <c r="C20" i="2"/>
  <c r="C21" i="2"/>
  <c r="C22" i="2"/>
  <c r="C23" i="2"/>
  <c r="C25" i="2"/>
  <c r="C26" i="2"/>
  <c r="C27" i="2"/>
  <c r="C28" i="2"/>
  <c r="C30" i="2"/>
  <c r="C31" i="2"/>
  <c r="C32" i="2"/>
  <c r="C33" i="2"/>
  <c r="C35" i="2"/>
  <c r="C36" i="2"/>
  <c r="C37" i="2"/>
  <c r="C38" i="2"/>
  <c r="C40" i="2"/>
  <c r="C41" i="2"/>
  <c r="C42" i="2"/>
  <c r="C43" i="2"/>
  <c r="C45" i="2"/>
  <c r="B6" i="2"/>
  <c r="B7" i="2"/>
  <c r="B8" i="2"/>
  <c r="B10" i="2"/>
  <c r="B11" i="2"/>
  <c r="B12" i="2"/>
  <c r="B13" i="2"/>
  <c r="B15" i="2"/>
  <c r="B16" i="2"/>
  <c r="B17" i="2"/>
  <c r="B18" i="2"/>
  <c r="B20" i="2"/>
  <c r="B21" i="2"/>
  <c r="B22" i="2"/>
  <c r="B25" i="2"/>
  <c r="B26" i="2"/>
  <c r="B27" i="2"/>
  <c r="B28" i="2"/>
  <c r="B30" i="2"/>
  <c r="B31" i="2"/>
  <c r="B32" i="2"/>
  <c r="B33" i="2"/>
  <c r="B35" i="2"/>
  <c r="B36" i="2"/>
  <c r="B37" i="2"/>
  <c r="B38" i="2"/>
  <c r="B40" i="2"/>
  <c r="B41" i="2"/>
  <c r="B42" i="2"/>
  <c r="B43" i="2"/>
  <c r="B45" i="2"/>
  <c r="C5" i="2"/>
  <c r="B5" i="2"/>
  <c r="C5" i="3"/>
  <c r="B5" i="3"/>
  <c r="BD17" i="3" l="1"/>
  <c r="H17" i="3"/>
  <c r="I17" i="3"/>
  <c r="L17" i="3"/>
  <c r="M17" i="3"/>
  <c r="N17" i="3"/>
  <c r="O17" i="3"/>
  <c r="P17" i="3"/>
  <c r="Q17" i="3"/>
  <c r="R17" i="3"/>
  <c r="S17" i="3"/>
  <c r="V17" i="3"/>
  <c r="W17" i="3"/>
  <c r="X17" i="3"/>
  <c r="Y17" i="3"/>
  <c r="Z17" i="3"/>
  <c r="AA17" i="3"/>
  <c r="AB17" i="3"/>
  <c r="AC17" i="3"/>
  <c r="AF17" i="3"/>
  <c r="AG17" i="3"/>
  <c r="AL17" i="3"/>
  <c r="AM17" i="3"/>
  <c r="AN17" i="3"/>
  <c r="AO17" i="3"/>
  <c r="AP17" i="3"/>
  <c r="AQ17" i="3"/>
  <c r="AR17" i="3"/>
  <c r="AS17" i="3"/>
  <c r="AV17" i="3"/>
  <c r="AW17" i="3"/>
  <c r="AX17" i="3"/>
  <c r="AY17" i="3"/>
  <c r="AZ17" i="3"/>
  <c r="BA17" i="3"/>
  <c r="BB17" i="3"/>
  <c r="BC17" i="3"/>
  <c r="BE17" i="3"/>
  <c r="E17" i="3"/>
  <c r="D17" i="3"/>
  <c r="L44" i="2" l="1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H44" i="2"/>
  <c r="I44" i="2"/>
  <c r="D44" i="2"/>
  <c r="E44" i="2"/>
  <c r="V24" i="2"/>
  <c r="W24" i="2"/>
  <c r="L24" i="2"/>
  <c r="M24" i="2"/>
  <c r="V29" i="2"/>
  <c r="W29" i="2"/>
  <c r="H29" i="2"/>
  <c r="I29" i="2"/>
  <c r="J29" i="2"/>
  <c r="K29" i="2"/>
  <c r="L29" i="2"/>
  <c r="M29" i="2"/>
  <c r="Z34" i="2"/>
  <c r="AA34" i="2"/>
  <c r="AB34" i="2"/>
  <c r="AC34" i="2"/>
  <c r="AD34" i="2"/>
  <c r="AE34" i="2"/>
  <c r="V34" i="2"/>
  <c r="W34" i="2"/>
  <c r="H34" i="2"/>
  <c r="I34" i="2"/>
  <c r="J34" i="2"/>
  <c r="K34" i="2"/>
  <c r="L34" i="2"/>
  <c r="M34" i="2"/>
  <c r="Z39" i="2"/>
  <c r="AA39" i="2"/>
  <c r="W39" i="2"/>
  <c r="V39" i="2"/>
  <c r="U39" i="2"/>
  <c r="T39" i="2"/>
  <c r="S39" i="2"/>
  <c r="R39" i="2"/>
  <c r="Q39" i="2"/>
  <c r="P39" i="2"/>
  <c r="O39" i="2"/>
  <c r="N39" i="2"/>
  <c r="M39" i="2"/>
  <c r="L39" i="2"/>
  <c r="AB39" i="2"/>
  <c r="AC39" i="2"/>
  <c r="AD39" i="2"/>
  <c r="AE39" i="2"/>
  <c r="AF39" i="2"/>
  <c r="AG39" i="2"/>
  <c r="AH39" i="2"/>
  <c r="AI39" i="2"/>
  <c r="AJ39" i="2"/>
  <c r="AK39" i="2"/>
  <c r="H39" i="2"/>
  <c r="I39" i="2"/>
  <c r="D39" i="2"/>
  <c r="E39" i="2"/>
  <c r="BB39" i="2"/>
  <c r="AU39" i="2"/>
  <c r="AR44" i="2"/>
  <c r="M19" i="2"/>
  <c r="BI44" i="2" l="1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K44" i="2"/>
  <c r="J44" i="2"/>
  <c r="G44" i="2"/>
  <c r="C44" i="2" s="1"/>
  <c r="F44" i="2"/>
  <c r="B44" i="2" s="1"/>
  <c r="B13" i="3"/>
  <c r="C13" i="3"/>
  <c r="C12" i="3" l="1"/>
  <c r="B12" i="3"/>
  <c r="G39" i="2" l="1"/>
  <c r="J39" i="2"/>
  <c r="K39" i="2"/>
  <c r="X39" i="2"/>
  <c r="Y39" i="2"/>
  <c r="AL39" i="2"/>
  <c r="AM39" i="2"/>
  <c r="AN39" i="2"/>
  <c r="AO39" i="2"/>
  <c r="AP39" i="2"/>
  <c r="AQ39" i="2"/>
  <c r="AR39" i="2"/>
  <c r="AS39" i="2"/>
  <c r="AT39" i="2"/>
  <c r="AV39" i="2"/>
  <c r="AW39" i="2"/>
  <c r="AX39" i="2"/>
  <c r="AY39" i="2"/>
  <c r="AZ39" i="2"/>
  <c r="BA39" i="2"/>
  <c r="BC39" i="2"/>
  <c r="BD39" i="2"/>
  <c r="BE39" i="2"/>
  <c r="BF39" i="2"/>
  <c r="BG39" i="2"/>
  <c r="BH39" i="2"/>
  <c r="BI39" i="2"/>
  <c r="B39" i="2" l="1"/>
  <c r="C39" i="2"/>
  <c r="C6" i="3"/>
  <c r="C7" i="3"/>
  <c r="C8" i="3"/>
  <c r="C9" i="3"/>
  <c r="C10" i="3"/>
  <c r="C11" i="3"/>
  <c r="B6" i="3"/>
  <c r="B7" i="3"/>
  <c r="B8" i="3"/>
  <c r="B9" i="3"/>
  <c r="B10" i="3"/>
  <c r="B11" i="3"/>
  <c r="B17" i="3" l="1"/>
  <c r="C17" i="3"/>
  <c r="E34" i="2"/>
  <c r="F34" i="2"/>
  <c r="G34" i="2"/>
  <c r="N34" i="2"/>
  <c r="O34" i="2"/>
  <c r="P34" i="2"/>
  <c r="Q34" i="2"/>
  <c r="R34" i="2"/>
  <c r="S34" i="2"/>
  <c r="T34" i="2"/>
  <c r="U34" i="2"/>
  <c r="X34" i="2"/>
  <c r="Y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C34" i="2" l="1"/>
  <c r="B34" i="2"/>
  <c r="D34" i="2"/>
  <c r="E29" i="2" l="1"/>
  <c r="F29" i="2"/>
  <c r="G29" i="2"/>
  <c r="N29" i="2"/>
  <c r="O29" i="2"/>
  <c r="P29" i="2"/>
  <c r="Q29" i="2"/>
  <c r="R29" i="2"/>
  <c r="S29" i="2"/>
  <c r="T29" i="2"/>
  <c r="U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D29" i="2"/>
  <c r="E24" i="2"/>
  <c r="F24" i="2"/>
  <c r="G24" i="2"/>
  <c r="H24" i="2"/>
  <c r="I24" i="2"/>
  <c r="J24" i="2"/>
  <c r="K24" i="2"/>
  <c r="N24" i="2"/>
  <c r="O24" i="2"/>
  <c r="P24" i="2"/>
  <c r="Q24" i="2"/>
  <c r="R24" i="2"/>
  <c r="S24" i="2"/>
  <c r="T24" i="2"/>
  <c r="U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D24" i="2"/>
  <c r="E19" i="2"/>
  <c r="F19" i="2"/>
  <c r="G19" i="2"/>
  <c r="H19" i="2"/>
  <c r="I19" i="2"/>
  <c r="J19" i="2"/>
  <c r="K19" i="2"/>
  <c r="L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D19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D14" i="2"/>
  <c r="B14" i="2" s="1"/>
  <c r="E9" i="2"/>
  <c r="E48" i="2" s="1"/>
  <c r="F9" i="2"/>
  <c r="F48" i="2" s="1"/>
  <c r="G9" i="2"/>
  <c r="G48" i="2" s="1"/>
  <c r="H9" i="2"/>
  <c r="H48" i="2" s="1"/>
  <c r="I9" i="2"/>
  <c r="I48" i="2" s="1"/>
  <c r="J9" i="2"/>
  <c r="J48" i="2" s="1"/>
  <c r="K9" i="2"/>
  <c r="K48" i="2" s="1"/>
  <c r="L9" i="2"/>
  <c r="L48" i="2" s="1"/>
  <c r="M9" i="2"/>
  <c r="M48" i="2" s="1"/>
  <c r="N9" i="2"/>
  <c r="N48" i="2" s="1"/>
  <c r="O9" i="2"/>
  <c r="O48" i="2" s="1"/>
  <c r="P9" i="2"/>
  <c r="P48" i="2" s="1"/>
  <c r="Q9" i="2"/>
  <c r="Q48" i="2" s="1"/>
  <c r="R9" i="2"/>
  <c r="R48" i="2" s="1"/>
  <c r="S9" i="2"/>
  <c r="S48" i="2" s="1"/>
  <c r="T9" i="2"/>
  <c r="T48" i="2" s="1"/>
  <c r="U9" i="2"/>
  <c r="U48" i="2" s="1"/>
  <c r="V9" i="2"/>
  <c r="V48" i="2" s="1"/>
  <c r="W9" i="2"/>
  <c r="W48" i="2" s="1"/>
  <c r="X9" i="2"/>
  <c r="X48" i="2" s="1"/>
  <c r="Y9" i="2"/>
  <c r="Y48" i="2" s="1"/>
  <c r="Z9" i="2"/>
  <c r="Z48" i="2" s="1"/>
  <c r="AA9" i="2"/>
  <c r="AA48" i="2" s="1"/>
  <c r="AB9" i="2"/>
  <c r="AB48" i="2" s="1"/>
  <c r="AC9" i="2"/>
  <c r="AC48" i="2" s="1"/>
  <c r="AD9" i="2"/>
  <c r="AD48" i="2" s="1"/>
  <c r="AE9" i="2"/>
  <c r="AE48" i="2" s="1"/>
  <c r="AF9" i="2"/>
  <c r="AF48" i="2" s="1"/>
  <c r="AG9" i="2"/>
  <c r="AG48" i="2" s="1"/>
  <c r="AH9" i="2"/>
  <c r="AH48" i="2" s="1"/>
  <c r="AI9" i="2"/>
  <c r="AI48" i="2" s="1"/>
  <c r="AJ9" i="2"/>
  <c r="AJ48" i="2" s="1"/>
  <c r="AK9" i="2"/>
  <c r="AK48" i="2" s="1"/>
  <c r="AL9" i="2"/>
  <c r="AL48" i="2" s="1"/>
  <c r="AM9" i="2"/>
  <c r="AM48" i="2" s="1"/>
  <c r="AN9" i="2"/>
  <c r="AN48" i="2" s="1"/>
  <c r="AO9" i="2"/>
  <c r="AO48" i="2" s="1"/>
  <c r="AP9" i="2"/>
  <c r="AP48" i="2" s="1"/>
  <c r="AQ9" i="2"/>
  <c r="AQ48" i="2" s="1"/>
  <c r="AR9" i="2"/>
  <c r="AR48" i="2" s="1"/>
  <c r="AS9" i="2"/>
  <c r="AS48" i="2" s="1"/>
  <c r="AT9" i="2"/>
  <c r="AT48" i="2" s="1"/>
  <c r="AU9" i="2"/>
  <c r="AU48" i="2" s="1"/>
  <c r="AV9" i="2"/>
  <c r="AV48" i="2" s="1"/>
  <c r="AW9" i="2"/>
  <c r="AW48" i="2" s="1"/>
  <c r="AX9" i="2"/>
  <c r="AX48" i="2" s="1"/>
  <c r="AY9" i="2"/>
  <c r="AY48" i="2" s="1"/>
  <c r="AZ9" i="2"/>
  <c r="AZ48" i="2" s="1"/>
  <c r="BA9" i="2"/>
  <c r="BA48" i="2" s="1"/>
  <c r="BB9" i="2"/>
  <c r="BB48" i="2" s="1"/>
  <c r="BC9" i="2"/>
  <c r="BC48" i="2" s="1"/>
  <c r="BD9" i="2"/>
  <c r="BD48" i="2" s="1"/>
  <c r="BE9" i="2"/>
  <c r="BE48" i="2" s="1"/>
  <c r="BF9" i="2"/>
  <c r="BF48" i="2" s="1"/>
  <c r="BG9" i="2"/>
  <c r="BG48" i="2" s="1"/>
  <c r="BH9" i="2"/>
  <c r="BH48" i="2" s="1"/>
  <c r="BI9" i="2"/>
  <c r="BI48" i="2" s="1"/>
  <c r="D9" i="2"/>
  <c r="D48" i="2" s="1"/>
  <c r="C48" i="2" l="1"/>
  <c r="C14" i="2"/>
  <c r="B48" i="2"/>
  <c r="C19" i="2"/>
  <c r="B24" i="2"/>
  <c r="C29" i="2"/>
  <c r="B29" i="2"/>
  <c r="C24" i="2"/>
  <c r="B19" i="2"/>
  <c r="B9" i="2"/>
  <c r="C9" i="2"/>
</calcChain>
</file>

<file path=xl/sharedStrings.xml><?xml version="1.0" encoding="utf-8"?>
<sst xmlns="http://schemas.openxmlformats.org/spreadsheetml/2006/main" count="1565" uniqueCount="77">
  <si>
    <t>Periudha</t>
  </si>
  <si>
    <t>Deqan</t>
  </si>
  <si>
    <t>TM1 - 2009</t>
  </si>
  <si>
    <t>TM2 - 2009</t>
  </si>
  <si>
    <t>TM3 - 2009</t>
  </si>
  <si>
    <t>TM4 - 2009</t>
  </si>
  <si>
    <t>TM1 - 2010</t>
  </si>
  <si>
    <t>TM2 - 2010</t>
  </si>
  <si>
    <t>TM3 - 2010</t>
  </si>
  <si>
    <t>TM4 - 2010</t>
  </si>
  <si>
    <t>TM1 - 2011</t>
  </si>
  <si>
    <t>TM2 - 2011</t>
  </si>
  <si>
    <t>TM3 - 2011</t>
  </si>
  <si>
    <t>TM4 - 2011</t>
  </si>
  <si>
    <t>TM1 - 2012</t>
  </si>
  <si>
    <t>TM2 - 2012</t>
  </si>
  <si>
    <t>TM3 - 2012</t>
  </si>
  <si>
    <t>TM4 - 2012</t>
  </si>
  <si>
    <t>TM1 - 2013</t>
  </si>
  <si>
    <t>TM2 - 2013</t>
  </si>
  <si>
    <t>TM3 - 2013</t>
  </si>
  <si>
    <t>TM4 - 2013</t>
  </si>
  <si>
    <t>TM1 - 2014</t>
  </si>
  <si>
    <t>Gjakovë</t>
  </si>
  <si>
    <t>Gjilan</t>
  </si>
  <si>
    <t>Istog</t>
  </si>
  <si>
    <t>Klinë</t>
  </si>
  <si>
    <t>Fushë Kosovë</t>
  </si>
  <si>
    <t>Mitrovicë</t>
  </si>
  <si>
    <t>Lipjan</t>
  </si>
  <si>
    <t>Rahovec</t>
  </si>
  <si>
    <t>Prishtinë</t>
  </si>
  <si>
    <t>Prizren</t>
  </si>
  <si>
    <t>Shtime</t>
  </si>
  <si>
    <t>Suharekë</t>
  </si>
  <si>
    <t>Ferizaj</t>
  </si>
  <si>
    <t>Viti</t>
  </si>
  <si>
    <t>Vushtrri</t>
  </si>
  <si>
    <t>Gjithsej</t>
  </si>
  <si>
    <t>Leposaviq</t>
  </si>
  <si>
    <t>Podujevë</t>
  </si>
  <si>
    <t>Skënderaj</t>
  </si>
  <si>
    <t>Shtërpcë</t>
  </si>
  <si>
    <t>Malishevë</t>
  </si>
  <si>
    <t>Zveqan</t>
  </si>
  <si>
    <t>Zubin Potok</t>
  </si>
  <si>
    <t>Vizitorë</t>
  </si>
  <si>
    <t>Netë</t>
  </si>
  <si>
    <t xml:space="preserve">Burimi: Agjencia e Statistikave të Kosovës. </t>
  </si>
  <si>
    <t>.</t>
  </si>
  <si>
    <t>Gllogoc</t>
  </si>
  <si>
    <t>Obiliq</t>
  </si>
  <si>
    <t>Dragash</t>
  </si>
  <si>
    <t>Kamenicë</t>
  </si>
  <si>
    <t>TM2 - 2014</t>
  </si>
  <si>
    <t>TM3 - 2014</t>
  </si>
  <si>
    <t>TM4 - 2014</t>
  </si>
  <si>
    <t>TM1 - 2015</t>
  </si>
  <si>
    <t>Pejë</t>
  </si>
  <si>
    <t>TM2 - 2015</t>
  </si>
  <si>
    <t>Kaçanik</t>
  </si>
  <si>
    <t xml:space="preserve">Numri i vizitorëve </t>
  </si>
  <si>
    <t>Numri i netëve të qëndrimit</t>
  </si>
  <si>
    <t>TM3 - 2015</t>
  </si>
  <si>
    <t>Tabela 5.</t>
  </si>
  <si>
    <t>TM4 - 2015</t>
  </si>
  <si>
    <t>Tabela 6.</t>
  </si>
  <si>
    <t>Numri i vizitorëve dhe netë qëndrimeve (vendorë dhe të jashtëm) sipas komunave</t>
  </si>
  <si>
    <t>TM1 - 2016</t>
  </si>
  <si>
    <t>TM2 - 2016</t>
  </si>
  <si>
    <t>TM3 - 2016</t>
  </si>
  <si>
    <t>TM4 - 2016</t>
  </si>
  <si>
    <t>TM1 - 2017</t>
  </si>
  <si>
    <t>Numri i vizitorëve dhe netë qëndrimeve (vendorë dhe të jashtëm) sipas komunave gjatë viteve 2008 - 2016</t>
  </si>
  <si>
    <t>Deçan</t>
  </si>
  <si>
    <t>TM2 - 2017</t>
  </si>
  <si>
    <t>TM3 - 2017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</si>
</sst>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name val="Times New Roman"/>
      <family val="1"/>
    </font>
    <font>
      <i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1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164" fontId="0" fillId="3" borderId="0" xfId="0" applyNumberFormat="1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164" fontId="5" fillId="0" borderId="9" xfId="1" applyNumberFormat="1" applyFont="1" applyBorder="1" applyAlignment="1">
      <alignment horizontal="right" vertical="center"/>
    </xf>
    <xf numFmtId="164" fontId="5" fillId="0" borderId="32" xfId="1" applyNumberFormat="1" applyFont="1" applyBorder="1" applyAlignment="1">
      <alignment horizontal="right" vertical="center"/>
    </xf>
    <xf numFmtId="164" fontId="5" fillId="0" borderId="38" xfId="1" applyNumberFormat="1" applyFont="1" applyBorder="1" applyAlignment="1">
      <alignment horizontal="right" vertical="center"/>
    </xf>
    <xf numFmtId="164" fontId="5" fillId="0" borderId="34" xfId="1" applyNumberFormat="1" applyFont="1" applyBorder="1" applyAlignment="1">
      <alignment horizontal="right" vertical="center"/>
    </xf>
    <xf numFmtId="164" fontId="5" fillId="0" borderId="43" xfId="1" applyNumberFormat="1" applyFont="1" applyBorder="1" applyAlignment="1">
      <alignment horizontal="right" vertical="center"/>
    </xf>
    <xf numFmtId="164" fontId="5" fillId="0" borderId="5" xfId="1" applyNumberFormat="1" applyFont="1" applyBorder="1" applyAlignment="1">
      <alignment horizontal="right" vertical="center"/>
    </xf>
    <xf numFmtId="164" fontId="5" fillId="0" borderId="18" xfId="1" applyNumberFormat="1" applyFont="1" applyBorder="1" applyAlignment="1">
      <alignment horizontal="right" vertical="center"/>
    </xf>
    <xf numFmtId="164" fontId="5" fillId="0" borderId="39" xfId="1" applyNumberFormat="1" applyFont="1" applyBorder="1" applyAlignment="1">
      <alignment horizontal="right" vertical="center"/>
    </xf>
    <xf numFmtId="164" fontId="5" fillId="0" borderId="35" xfId="1" applyNumberFormat="1" applyFont="1" applyBorder="1" applyAlignment="1">
      <alignment horizontal="right" vertical="center"/>
    </xf>
    <xf numFmtId="164" fontId="5" fillId="0" borderId="7" xfId="1" applyNumberFormat="1" applyFont="1" applyBorder="1" applyAlignment="1">
      <alignment horizontal="right" vertical="center"/>
    </xf>
    <xf numFmtId="164" fontId="5" fillId="0" borderId="11" xfId="1" applyNumberFormat="1" applyFont="1" applyBorder="1" applyAlignment="1">
      <alignment horizontal="right" vertical="center"/>
    </xf>
    <xf numFmtId="164" fontId="5" fillId="0" borderId="24" xfId="1" applyNumberFormat="1" applyFont="1" applyBorder="1" applyAlignment="1">
      <alignment horizontal="right" vertical="center"/>
    </xf>
    <xf numFmtId="164" fontId="5" fillId="0" borderId="25" xfId="1" applyNumberFormat="1" applyFont="1" applyBorder="1" applyAlignment="1">
      <alignment horizontal="right" vertical="center"/>
    </xf>
    <xf numFmtId="164" fontId="5" fillId="0" borderId="16" xfId="1" applyNumberFormat="1" applyFont="1" applyBorder="1" applyAlignment="1">
      <alignment horizontal="right" vertical="center"/>
    </xf>
    <xf numFmtId="164" fontId="5" fillId="0" borderId="51" xfId="1" applyNumberFormat="1" applyFont="1" applyBorder="1" applyAlignment="1">
      <alignment horizontal="right" vertical="center"/>
    </xf>
    <xf numFmtId="164" fontId="5" fillId="2" borderId="46" xfId="1" applyNumberFormat="1" applyFont="1" applyFill="1" applyBorder="1" applyAlignment="1">
      <alignment horizontal="right" vertical="center"/>
    </xf>
    <xf numFmtId="164" fontId="5" fillId="2" borderId="41" xfId="1" applyNumberFormat="1" applyFont="1" applyFill="1" applyBorder="1" applyAlignment="1">
      <alignment horizontal="right" vertical="center"/>
    </xf>
    <xf numFmtId="164" fontId="5" fillId="2" borderId="50" xfId="1" applyNumberFormat="1" applyFont="1" applyFill="1" applyBorder="1" applyAlignment="1">
      <alignment horizontal="right" vertical="center"/>
    </xf>
    <xf numFmtId="164" fontId="5" fillId="2" borderId="55" xfId="1" applyNumberFormat="1" applyFont="1" applyFill="1" applyBorder="1" applyAlignment="1">
      <alignment horizontal="right" vertical="center"/>
    </xf>
    <xf numFmtId="164" fontId="5" fillId="2" borderId="48" xfId="1" applyNumberFormat="1" applyFont="1" applyFill="1" applyBorder="1" applyAlignment="1">
      <alignment horizontal="right" vertical="center"/>
    </xf>
    <xf numFmtId="164" fontId="5" fillId="0" borderId="10" xfId="1" applyNumberFormat="1" applyFont="1" applyBorder="1" applyAlignment="1">
      <alignment horizontal="right" vertical="center"/>
    </xf>
    <xf numFmtId="164" fontId="5" fillId="0" borderId="12" xfId="1" applyNumberFormat="1" applyFont="1" applyBorder="1" applyAlignment="1">
      <alignment horizontal="right" vertical="center"/>
    </xf>
    <xf numFmtId="164" fontId="5" fillId="2" borderId="51" xfId="1" applyNumberFormat="1" applyFont="1" applyFill="1" applyBorder="1" applyAlignment="1">
      <alignment horizontal="right" vertical="center"/>
    </xf>
    <xf numFmtId="164" fontId="5" fillId="2" borderId="25" xfId="1" applyNumberFormat="1" applyFont="1" applyFill="1" applyBorder="1" applyAlignment="1">
      <alignment horizontal="right" vertical="center"/>
    </xf>
    <xf numFmtId="164" fontId="5" fillId="2" borderId="44" xfId="1" applyNumberFormat="1" applyFont="1" applyFill="1" applyBorder="1" applyAlignment="1">
      <alignment horizontal="right" vertical="center"/>
    </xf>
    <xf numFmtId="164" fontId="5" fillId="2" borderId="11" xfId="1" applyNumberFormat="1" applyFont="1" applyFill="1" applyBorder="1" applyAlignment="1">
      <alignment horizontal="right" vertical="center"/>
    </xf>
    <xf numFmtId="164" fontId="5" fillId="2" borderId="12" xfId="1" applyNumberFormat="1" applyFont="1" applyFill="1" applyBorder="1" applyAlignment="1">
      <alignment horizontal="right" vertical="center"/>
    </xf>
    <xf numFmtId="164" fontId="5" fillId="0" borderId="54" xfId="1" applyNumberFormat="1" applyFont="1" applyBorder="1" applyAlignment="1">
      <alignment horizontal="right" vertical="center"/>
    </xf>
    <xf numFmtId="164" fontId="5" fillId="0" borderId="52" xfId="1" applyNumberFormat="1" applyFont="1" applyBorder="1" applyAlignment="1">
      <alignment horizontal="right" vertical="center"/>
    </xf>
    <xf numFmtId="164" fontId="5" fillId="3" borderId="9" xfId="1" applyNumberFormat="1" applyFont="1" applyFill="1" applyBorder="1" applyAlignment="1">
      <alignment horizontal="right" vertical="center"/>
    </xf>
    <xf numFmtId="164" fontId="5" fillId="3" borderId="38" xfId="1" applyNumberFormat="1" applyFont="1" applyFill="1" applyBorder="1" applyAlignment="1">
      <alignment horizontal="right" vertical="center"/>
    </xf>
    <xf numFmtId="164" fontId="5" fillId="3" borderId="34" xfId="1" applyNumberFormat="1" applyFont="1" applyFill="1" applyBorder="1" applyAlignment="1">
      <alignment horizontal="right" vertical="center"/>
    </xf>
    <xf numFmtId="164" fontId="5" fillId="3" borderId="32" xfId="1" applyNumberFormat="1" applyFont="1" applyFill="1" applyBorder="1" applyAlignment="1">
      <alignment horizontal="right" vertical="center"/>
    </xf>
    <xf numFmtId="164" fontId="5" fillId="3" borderId="5" xfId="1" applyNumberFormat="1" applyFont="1" applyFill="1" applyBorder="1" applyAlignment="1">
      <alignment horizontal="right" vertical="center"/>
    </xf>
    <xf numFmtId="164" fontId="5" fillId="3" borderId="39" xfId="1" applyNumberFormat="1" applyFont="1" applyFill="1" applyBorder="1" applyAlignment="1">
      <alignment horizontal="right" vertical="center"/>
    </xf>
    <xf numFmtId="164" fontId="5" fillId="0" borderId="53" xfId="1" applyNumberFormat="1" applyFont="1" applyBorder="1" applyAlignment="1">
      <alignment horizontal="right" vertical="center"/>
    </xf>
    <xf numFmtId="164" fontId="5" fillId="3" borderId="35" xfId="1" applyNumberFormat="1" applyFont="1" applyFill="1" applyBorder="1" applyAlignment="1">
      <alignment horizontal="right" vertical="center"/>
    </xf>
    <xf numFmtId="164" fontId="5" fillId="3" borderId="18" xfId="1" applyNumberFormat="1" applyFont="1" applyFill="1" applyBorder="1" applyAlignment="1">
      <alignment horizontal="right" vertical="center"/>
    </xf>
    <xf numFmtId="164" fontId="5" fillId="0" borderId="15" xfId="1" applyNumberFormat="1" applyFont="1" applyBorder="1" applyAlignment="1">
      <alignment horizontal="right" vertical="center"/>
    </xf>
    <xf numFmtId="164" fontId="5" fillId="0" borderId="40" xfId="1" applyNumberFormat="1" applyFont="1" applyBorder="1" applyAlignment="1">
      <alignment horizontal="right" vertical="center"/>
    </xf>
    <xf numFmtId="164" fontId="5" fillId="0" borderId="36" xfId="1" applyNumberFormat="1" applyFont="1" applyBorder="1" applyAlignment="1">
      <alignment horizontal="right" vertical="center"/>
    </xf>
    <xf numFmtId="164" fontId="5" fillId="0" borderId="33" xfId="1" applyNumberFormat="1" applyFont="1" applyBorder="1" applyAlignment="1">
      <alignment horizontal="right" vertical="center"/>
    </xf>
    <xf numFmtId="164" fontId="5" fillId="3" borderId="36" xfId="1" applyNumberFormat="1" applyFont="1" applyFill="1" applyBorder="1" applyAlignment="1">
      <alignment horizontal="right" vertical="center"/>
    </xf>
    <xf numFmtId="164" fontId="5" fillId="3" borderId="33" xfId="1" applyNumberFormat="1" applyFont="1" applyFill="1" applyBorder="1" applyAlignment="1">
      <alignment horizontal="right" vertical="center"/>
    </xf>
    <xf numFmtId="164" fontId="5" fillId="3" borderId="15" xfId="1" applyNumberFormat="1" applyFont="1" applyFill="1" applyBorder="1" applyAlignment="1">
      <alignment horizontal="right" vertical="center"/>
    </xf>
    <xf numFmtId="164" fontId="5" fillId="3" borderId="40" xfId="1" applyNumberFormat="1" applyFont="1" applyFill="1" applyBorder="1" applyAlignment="1">
      <alignment horizontal="right" vertical="center"/>
    </xf>
    <xf numFmtId="164" fontId="5" fillId="0" borderId="14" xfId="1" applyNumberFormat="1" applyFont="1" applyBorder="1" applyAlignment="1">
      <alignment horizontal="right" vertical="center"/>
    </xf>
    <xf numFmtId="164" fontId="5" fillId="0" borderId="37" xfId="1" applyNumberFormat="1" applyFont="1" applyBorder="1" applyAlignment="1">
      <alignment horizontal="right" vertical="center"/>
    </xf>
    <xf numFmtId="164" fontId="5" fillId="0" borderId="19" xfId="1" applyNumberFormat="1" applyFont="1" applyBorder="1" applyAlignment="1">
      <alignment horizontal="right" vertical="center"/>
    </xf>
    <xf numFmtId="164" fontId="5" fillId="2" borderId="45" xfId="1" applyNumberFormat="1" applyFont="1" applyFill="1" applyBorder="1" applyAlignment="1">
      <alignment horizontal="right" vertical="center"/>
    </xf>
    <xf numFmtId="164" fontId="5" fillId="2" borderId="22" xfId="1" applyNumberFormat="1" applyFont="1" applyFill="1" applyBorder="1" applyAlignment="1">
      <alignment horizontal="right" vertical="center"/>
    </xf>
    <xf numFmtId="164" fontId="5" fillId="2" borderId="47" xfId="1" applyNumberFormat="1" applyFont="1" applyFill="1" applyBorder="1" applyAlignment="1">
      <alignment horizontal="right" vertical="center"/>
    </xf>
    <xf numFmtId="164" fontId="5" fillId="0" borderId="77" xfId="1" applyNumberFormat="1" applyFont="1" applyBorder="1" applyAlignment="1">
      <alignment horizontal="right" vertical="center"/>
    </xf>
    <xf numFmtId="164" fontId="5" fillId="0" borderId="78" xfId="1" applyNumberFormat="1" applyFont="1" applyBorder="1" applyAlignment="1">
      <alignment horizontal="right" vertical="center"/>
    </xf>
    <xf numFmtId="164" fontId="5" fillId="0" borderId="79" xfId="1" applyNumberFormat="1" applyFont="1" applyBorder="1" applyAlignment="1">
      <alignment horizontal="right" vertical="center"/>
    </xf>
    <xf numFmtId="164" fontId="5" fillId="0" borderId="80" xfId="1" applyNumberFormat="1" applyFont="1" applyBorder="1" applyAlignment="1">
      <alignment horizontal="right" vertical="center"/>
    </xf>
    <xf numFmtId="164" fontId="5" fillId="0" borderId="81" xfId="1" applyNumberFormat="1" applyFont="1" applyBorder="1" applyAlignment="1">
      <alignment horizontal="right" vertical="center"/>
    </xf>
    <xf numFmtId="164" fontId="5" fillId="0" borderId="82" xfId="1" applyNumberFormat="1" applyFont="1" applyBorder="1" applyAlignment="1">
      <alignment horizontal="right" vertical="center"/>
    </xf>
    <xf numFmtId="164" fontId="5" fillId="0" borderId="15" xfId="1" quotePrefix="1" applyNumberFormat="1" applyFont="1" applyBorder="1" applyAlignment="1">
      <alignment horizontal="right" vertical="center"/>
    </xf>
    <xf numFmtId="164" fontId="5" fillId="0" borderId="40" xfId="1" quotePrefix="1" applyNumberFormat="1" applyFont="1" applyBorder="1" applyAlignment="1">
      <alignment horizontal="right" vertical="center"/>
    </xf>
    <xf numFmtId="164" fontId="5" fillId="0" borderId="36" xfId="1" quotePrefix="1" applyNumberFormat="1" applyFont="1" applyBorder="1" applyAlignment="1">
      <alignment horizontal="right" vertical="center"/>
    </xf>
    <xf numFmtId="164" fontId="5" fillId="0" borderId="33" xfId="1" quotePrefix="1" applyNumberFormat="1" applyFont="1" applyBorder="1" applyAlignment="1">
      <alignment horizontal="right" vertical="center"/>
    </xf>
    <xf numFmtId="164" fontId="5" fillId="0" borderId="14" xfId="1" quotePrefix="1" applyNumberFormat="1" applyFont="1" applyBorder="1" applyAlignment="1">
      <alignment horizontal="right" vertical="center"/>
    </xf>
    <xf numFmtId="164" fontId="5" fillId="0" borderId="11" xfId="1" quotePrefix="1" applyNumberFormat="1" applyFont="1" applyBorder="1" applyAlignment="1">
      <alignment horizontal="right" vertical="center"/>
    </xf>
    <xf numFmtId="164" fontId="5" fillId="0" borderId="25" xfId="1" quotePrefix="1" applyNumberFormat="1" applyFont="1" applyBorder="1" applyAlignment="1">
      <alignment horizontal="right" vertical="center"/>
    </xf>
    <xf numFmtId="164" fontId="5" fillId="0" borderId="16" xfId="1" quotePrefix="1" applyNumberFormat="1" applyFont="1" applyBorder="1" applyAlignment="1">
      <alignment horizontal="right" vertical="center"/>
    </xf>
    <xf numFmtId="164" fontId="5" fillId="0" borderId="24" xfId="1" quotePrefix="1" applyNumberFormat="1" applyFont="1" applyBorder="1" applyAlignment="1">
      <alignment horizontal="right" vertical="center"/>
    </xf>
    <xf numFmtId="164" fontId="5" fillId="0" borderId="12" xfId="1" quotePrefix="1" applyNumberFormat="1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164" fontId="5" fillId="0" borderId="83" xfId="1" quotePrefix="1" applyNumberFormat="1" applyFont="1" applyBorder="1" applyAlignment="1">
      <alignment horizontal="right" vertical="center"/>
    </xf>
    <xf numFmtId="164" fontId="5" fillId="0" borderId="71" xfId="1" quotePrefix="1" applyNumberFormat="1" applyFont="1" applyBorder="1" applyAlignment="1">
      <alignment horizontal="right" vertical="center"/>
    </xf>
    <xf numFmtId="164" fontId="5" fillId="0" borderId="37" xfId="1" quotePrefix="1" applyNumberFormat="1" applyFont="1" applyBorder="1" applyAlignment="1">
      <alignment horizontal="right" vertical="center"/>
    </xf>
    <xf numFmtId="164" fontId="5" fillId="0" borderId="19" xfId="1" quotePrefix="1" applyNumberFormat="1" applyFont="1" applyBorder="1" applyAlignment="1">
      <alignment horizontal="right" vertical="center"/>
    </xf>
    <xf numFmtId="164" fontId="5" fillId="0" borderId="83" xfId="1" applyNumberFormat="1" applyFont="1" applyBorder="1" applyAlignment="1">
      <alignment horizontal="right" vertical="center"/>
    </xf>
    <xf numFmtId="164" fontId="5" fillId="0" borderId="71" xfId="1" applyNumberFormat="1" applyFont="1" applyBorder="1" applyAlignment="1">
      <alignment horizontal="right" vertical="center"/>
    </xf>
    <xf numFmtId="164" fontId="5" fillId="0" borderId="84" xfId="1" quotePrefix="1" applyNumberFormat="1" applyFont="1" applyBorder="1" applyAlignment="1">
      <alignment horizontal="right" vertical="center"/>
    </xf>
    <xf numFmtId="164" fontId="5" fillId="0" borderId="44" xfId="1" applyNumberFormat="1" applyFont="1" applyBorder="1" applyAlignment="1">
      <alignment horizontal="right" vertical="center"/>
    </xf>
    <xf numFmtId="164" fontId="5" fillId="5" borderId="36" xfId="1" quotePrefix="1" applyNumberFormat="1" applyFont="1" applyFill="1" applyBorder="1" applyAlignment="1">
      <alignment horizontal="right" vertical="center"/>
    </xf>
    <xf numFmtId="164" fontId="5" fillId="5" borderId="85" xfId="1" quotePrefix="1" applyNumberFormat="1" applyFont="1" applyFill="1" applyBorder="1" applyAlignment="1">
      <alignment horizontal="right" vertical="center"/>
    </xf>
    <xf numFmtId="164" fontId="5" fillId="5" borderId="0" xfId="1" quotePrefix="1" applyNumberFormat="1" applyFont="1" applyFill="1" applyBorder="1" applyAlignment="1">
      <alignment horizontal="right" vertical="center"/>
    </xf>
    <xf numFmtId="164" fontId="5" fillId="5" borderId="22" xfId="1" quotePrefix="1" applyNumberFormat="1" applyFont="1" applyFill="1" applyBorder="1" applyAlignment="1">
      <alignment horizontal="right" vertical="center"/>
    </xf>
    <xf numFmtId="0" fontId="4" fillId="2" borderId="6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5" xfId="0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center"/>
    </xf>
    <xf numFmtId="164" fontId="5" fillId="4" borderId="56" xfId="0" applyNumberFormat="1" applyFont="1" applyFill="1" applyBorder="1" applyAlignment="1">
      <alignment horizontal="center"/>
    </xf>
    <xf numFmtId="164" fontId="5" fillId="4" borderId="67" xfId="0" applyNumberFormat="1" applyFont="1" applyFill="1" applyBorder="1" applyAlignment="1">
      <alignment horizontal="center"/>
    </xf>
    <xf numFmtId="164" fontId="5" fillId="0" borderId="68" xfId="1" applyNumberFormat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right" vertical="center"/>
    </xf>
    <xf numFmtId="0" fontId="5" fillId="0" borderId="76" xfId="0" applyFont="1" applyBorder="1" applyAlignment="1">
      <alignment horizontal="right"/>
    </xf>
    <xf numFmtId="0" fontId="5" fillId="0" borderId="65" xfId="0" applyFont="1" applyBorder="1" applyAlignment="1">
      <alignment horizontal="center"/>
    </xf>
    <xf numFmtId="164" fontId="5" fillId="4" borderId="73" xfId="0" applyNumberFormat="1" applyFont="1" applyFill="1" applyBorder="1" applyAlignment="1">
      <alignment horizontal="center"/>
    </xf>
    <xf numFmtId="164" fontId="5" fillId="4" borderId="71" xfId="0" applyNumberFormat="1" applyFont="1" applyFill="1" applyBorder="1" applyAlignment="1">
      <alignment horizontal="center"/>
    </xf>
    <xf numFmtId="164" fontId="5" fillId="0" borderId="35" xfId="1" applyNumberFormat="1" applyFont="1" applyBorder="1" applyAlignment="1">
      <alignment horizontal="center" vertical="center"/>
    </xf>
    <xf numFmtId="1" fontId="5" fillId="0" borderId="6" xfId="1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164" fontId="5" fillId="4" borderId="54" xfId="0" applyNumberFormat="1" applyFont="1" applyFill="1" applyBorder="1" applyAlignment="1">
      <alignment horizontal="center"/>
    </xf>
    <xf numFmtId="164" fontId="5" fillId="4" borderId="39" xfId="0" applyNumberFormat="1" applyFont="1" applyFill="1" applyBorder="1" applyAlignment="1">
      <alignment horizontal="center"/>
    </xf>
    <xf numFmtId="164" fontId="5" fillId="0" borderId="34" xfId="1" applyNumberFormat="1" applyFont="1" applyBorder="1" applyAlignment="1">
      <alignment horizontal="center" vertical="center"/>
    </xf>
    <xf numFmtId="164" fontId="5" fillId="0" borderId="32" xfId="1" applyNumberFormat="1" applyFont="1" applyBorder="1" applyAlignment="1">
      <alignment horizontal="center" vertical="center"/>
    </xf>
    <xf numFmtId="164" fontId="5" fillId="0" borderId="18" xfId="1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86" xfId="0" applyFont="1" applyBorder="1" applyAlignment="1">
      <alignment horizontal="center"/>
    </xf>
    <xf numFmtId="164" fontId="5" fillId="4" borderId="40" xfId="0" applyNumberFormat="1" applyFont="1" applyFill="1" applyBorder="1" applyAlignment="1">
      <alignment horizontal="center"/>
    </xf>
    <xf numFmtId="164" fontId="5" fillId="0" borderId="19" xfId="1" applyNumberFormat="1" applyFont="1" applyBorder="1" applyAlignment="1">
      <alignment horizontal="center" vertical="center"/>
    </xf>
    <xf numFmtId="164" fontId="5" fillId="0" borderId="87" xfId="1" applyNumberFormat="1" applyFont="1" applyBorder="1" applyAlignment="1">
      <alignment horizontal="center" vertical="center"/>
    </xf>
    <xf numFmtId="164" fontId="5" fillId="0" borderId="87" xfId="1" applyNumberFormat="1" applyFont="1" applyBorder="1" applyAlignment="1">
      <alignment horizontal="right" vertical="center"/>
    </xf>
    <xf numFmtId="164" fontId="5" fillId="0" borderId="84" xfId="1" applyNumberFormat="1" applyFont="1" applyBorder="1" applyAlignment="1">
      <alignment horizontal="right" vertical="center"/>
    </xf>
    <xf numFmtId="164" fontId="5" fillId="0" borderId="44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5" fillId="4" borderId="60" xfId="0" applyNumberFormat="1" applyFont="1" applyFill="1" applyBorder="1"/>
    <xf numFmtId="164" fontId="5" fillId="4" borderId="66" xfId="0" applyNumberFormat="1" applyFont="1" applyFill="1" applyBorder="1"/>
    <xf numFmtId="164" fontId="5" fillId="4" borderId="11" xfId="0" applyNumberFormat="1" applyFont="1" applyFill="1" applyBorder="1" applyAlignment="1">
      <alignment horizontal="center"/>
    </xf>
    <xf numFmtId="164" fontId="5" fillId="4" borderId="25" xfId="0" applyNumberFormat="1" applyFont="1" applyFill="1" applyBorder="1" applyAlignment="1">
      <alignment horizontal="center"/>
    </xf>
    <xf numFmtId="164" fontId="5" fillId="0" borderId="88" xfId="1" applyNumberFormat="1" applyFont="1" applyBorder="1" applyAlignment="1">
      <alignment horizontal="center" vertical="center"/>
    </xf>
    <xf numFmtId="164" fontId="5" fillId="0" borderId="88" xfId="1" applyNumberFormat="1" applyFont="1" applyBorder="1" applyAlignment="1">
      <alignment horizontal="right" vertical="center"/>
    </xf>
    <xf numFmtId="0" fontId="5" fillId="0" borderId="88" xfId="0" applyFont="1" applyBorder="1" applyAlignment="1">
      <alignment horizontal="right"/>
    </xf>
    <xf numFmtId="0" fontId="8" fillId="0" borderId="0" xfId="0" applyFont="1"/>
    <xf numFmtId="0" fontId="5" fillId="0" borderId="89" xfId="0" applyFont="1" applyBorder="1" applyAlignment="1">
      <alignment horizontal="center"/>
    </xf>
    <xf numFmtId="164" fontId="5" fillId="4" borderId="83" xfId="0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164" fontId="5" fillId="5" borderId="90" xfId="1" quotePrefix="1" applyNumberFormat="1" applyFont="1" applyFill="1" applyBorder="1" applyAlignment="1">
      <alignment horizontal="right" vertical="center"/>
    </xf>
    <xf numFmtId="164" fontId="5" fillId="2" borderId="92" xfId="1" applyNumberFormat="1" applyFont="1" applyFill="1" applyBorder="1" applyAlignment="1">
      <alignment horizontal="right" vertical="center"/>
    </xf>
    <xf numFmtId="0" fontId="5" fillId="5" borderId="93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4" fontId="5" fillId="4" borderId="63" xfId="0" applyNumberFormat="1" applyFont="1" applyFill="1" applyBorder="1"/>
    <xf numFmtId="164" fontId="5" fillId="4" borderId="62" xfId="0" applyNumberFormat="1" applyFont="1" applyFill="1" applyBorder="1"/>
    <xf numFmtId="164" fontId="5" fillId="4" borderId="42" xfId="1" applyNumberFormat="1" applyFont="1" applyFill="1" applyBorder="1" applyAlignment="1">
      <alignment horizontal="right" vertical="center"/>
    </xf>
    <xf numFmtId="164" fontId="5" fillId="4" borderId="91" xfId="1" applyNumberFormat="1" applyFont="1" applyFill="1" applyBorder="1" applyAlignment="1">
      <alignment horizontal="right" vertical="center"/>
    </xf>
    <xf numFmtId="164" fontId="5" fillId="4" borderId="49" xfId="1" applyNumberFormat="1" applyFont="1" applyFill="1" applyBorder="1" applyAlignment="1">
      <alignment horizontal="right" vertical="center"/>
    </xf>
    <xf numFmtId="164" fontId="5" fillId="5" borderId="94" xfId="1" quotePrefix="1" applyNumberFormat="1" applyFont="1" applyFill="1" applyBorder="1" applyAlignment="1">
      <alignment horizontal="right" vertical="center"/>
    </xf>
    <xf numFmtId="0" fontId="5" fillId="0" borderId="93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2" borderId="96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5" fillId="4" borderId="97" xfId="0" applyFont="1" applyFill="1" applyBorder="1" applyAlignment="1">
      <alignment horizontal="center" vertical="center"/>
    </xf>
    <xf numFmtId="164" fontId="5" fillId="4" borderId="15" xfId="0" applyNumberFormat="1" applyFont="1" applyFill="1" applyBorder="1" applyAlignment="1">
      <alignment horizontal="center" vertical="center"/>
    </xf>
    <xf numFmtId="164" fontId="5" fillId="4" borderId="22" xfId="0" applyNumberFormat="1" applyFont="1" applyFill="1" applyBorder="1" applyAlignment="1">
      <alignment horizontal="center" vertical="center"/>
    </xf>
    <xf numFmtId="164" fontId="5" fillId="4" borderId="99" xfId="0" applyNumberFormat="1" applyFont="1" applyFill="1" applyBorder="1" applyAlignment="1">
      <alignment horizontal="center" vertical="center"/>
    </xf>
    <xf numFmtId="164" fontId="5" fillId="4" borderId="42" xfId="0" applyNumberFormat="1" applyFont="1" applyFill="1" applyBorder="1" applyAlignment="1">
      <alignment horizontal="center" vertical="center"/>
    </xf>
    <xf numFmtId="164" fontId="5" fillId="4" borderId="100" xfId="0" applyNumberFormat="1" applyFont="1" applyFill="1" applyBorder="1" applyAlignment="1">
      <alignment horizontal="center" vertical="center"/>
    </xf>
    <xf numFmtId="164" fontId="5" fillId="4" borderId="5" xfId="0" applyNumberFormat="1" applyFont="1" applyFill="1" applyBorder="1" applyAlignment="1">
      <alignment horizontal="center" vertical="center"/>
    </xf>
    <xf numFmtId="164" fontId="5" fillId="4" borderId="98" xfId="0" applyNumberFormat="1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/>
    </xf>
    <xf numFmtId="164" fontId="5" fillId="0" borderId="94" xfId="1" applyNumberFormat="1" applyFont="1" applyBorder="1" applyAlignment="1">
      <alignment horizontal="right" vertical="center"/>
    </xf>
    <xf numFmtId="164" fontId="5" fillId="0" borderId="104" xfId="1" applyNumberFormat="1" applyFont="1" applyBorder="1" applyAlignment="1">
      <alignment horizontal="right" vertical="center"/>
    </xf>
    <xf numFmtId="164" fontId="5" fillId="0" borderId="105" xfId="1" applyNumberFormat="1" applyFont="1" applyBorder="1" applyAlignment="1">
      <alignment horizontal="right" vertical="center"/>
    </xf>
    <xf numFmtId="164" fontId="5" fillId="0" borderId="106" xfId="1" applyNumberFormat="1" applyFont="1" applyBorder="1" applyAlignment="1">
      <alignment horizontal="right" vertical="center"/>
    </xf>
    <xf numFmtId="164" fontId="5" fillId="0" borderId="107" xfId="1" applyNumberFormat="1" applyFont="1" applyBorder="1" applyAlignment="1">
      <alignment horizontal="right" vertical="center"/>
    </xf>
    <xf numFmtId="164" fontId="5" fillId="0" borderId="108" xfId="1" applyNumberFormat="1" applyFont="1" applyBorder="1" applyAlignment="1">
      <alignment horizontal="right" vertical="center"/>
    </xf>
    <xf numFmtId="164" fontId="5" fillId="4" borderId="77" xfId="0" applyNumberFormat="1" applyFont="1" applyFill="1" applyBorder="1" applyAlignment="1">
      <alignment horizontal="center" vertical="center"/>
    </xf>
    <xf numFmtId="164" fontId="5" fillId="4" borderId="109" xfId="0" applyNumberFormat="1" applyFont="1" applyFill="1" applyBorder="1" applyAlignment="1">
      <alignment horizontal="center" vertical="center"/>
    </xf>
    <xf numFmtId="0" fontId="5" fillId="0" borderId="110" xfId="0" applyFont="1" applyFill="1" applyBorder="1" applyAlignment="1">
      <alignment horizontal="center" vertical="center"/>
    </xf>
    <xf numFmtId="0" fontId="5" fillId="0" borderId="111" xfId="0" applyFont="1" applyFill="1" applyBorder="1" applyAlignment="1">
      <alignment horizontal="center" vertical="center"/>
    </xf>
    <xf numFmtId="164" fontId="5" fillId="0" borderId="112" xfId="1" applyNumberFormat="1" applyFont="1" applyBorder="1" applyAlignment="1">
      <alignment horizontal="right" vertical="center"/>
    </xf>
    <xf numFmtId="164" fontId="5" fillId="0" borderId="73" xfId="1" applyNumberFormat="1" applyFont="1" applyBorder="1" applyAlignment="1">
      <alignment horizontal="right" vertical="center"/>
    </xf>
    <xf numFmtId="0" fontId="5" fillId="0" borderId="11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95" xfId="0" applyFont="1" applyFill="1" applyBorder="1" applyAlignment="1">
      <alignment horizontal="center" vertical="center" wrapText="1"/>
    </xf>
    <xf numFmtId="0" fontId="4" fillId="2" borderId="9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4" borderId="57" xfId="0" applyFont="1" applyFill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wrapText="1"/>
    </xf>
    <xf numFmtId="0" fontId="4" fillId="4" borderId="101" xfId="0" applyFont="1" applyFill="1" applyBorder="1" applyAlignment="1">
      <alignment horizontal="center" vertical="center" wrapText="1"/>
    </xf>
    <xf numFmtId="0" fontId="4" fillId="4" borderId="102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/>
    </xf>
    <xf numFmtId="0" fontId="7" fillId="2" borderId="74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4" fillId="4" borderId="72" xfId="0" applyFont="1" applyFill="1" applyBorder="1" applyAlignment="1">
      <alignment horizontal="center" vertical="center" wrapText="1"/>
    </xf>
    <xf numFmtId="0" fontId="4" fillId="4" borderId="69" xfId="0" applyFont="1" applyFill="1" applyBorder="1" applyAlignment="1">
      <alignment horizontal="center" vertical="center" wrapText="1"/>
    </xf>
    <xf numFmtId="0" fontId="4" fillId="4" borderId="70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5" fillId="0" borderId="93" xfId="0" applyFont="1" applyBorder="1" applyAlignment="1">
      <alignment horizontal="center"/>
    </xf>
    <xf numFmtId="164" fontId="5" fillId="0" borderId="114" xfId="1" applyNumberFormat="1" applyFont="1" applyBorder="1" applyAlignment="1">
      <alignment horizontal="center" vertical="center"/>
    </xf>
    <xf numFmtId="164" fontId="5" fillId="0" borderId="114" xfId="1" applyNumberFormat="1" applyFont="1" applyBorder="1" applyAlignment="1">
      <alignment horizontal="right" vertical="center"/>
    </xf>
    <xf numFmtId="164" fontId="5" fillId="4" borderId="5" xfId="0" applyNumberFormat="1" applyFont="1" applyFill="1" applyBorder="1" applyAlignment="1">
      <alignment horizontal="center"/>
    </xf>
    <xf numFmtId="0" fontId="5" fillId="0" borderId="115" xfId="0" applyFont="1" applyBorder="1" applyAlignment="1">
      <alignment horizontal="center"/>
    </xf>
    <xf numFmtId="164" fontId="5" fillId="4" borderId="116" xfId="0" applyNumberFormat="1" applyFont="1" applyFill="1" applyBorder="1"/>
    <xf numFmtId="164" fontId="5" fillId="4" borderId="9" xfId="0" applyNumberFormat="1" applyFont="1" applyFill="1" applyBorder="1" applyAlignment="1">
      <alignment horizontal="center"/>
    </xf>
    <xf numFmtId="0" fontId="5" fillId="0" borderId="117" xfId="0" applyFont="1" applyBorder="1" applyAlignment="1">
      <alignment horizontal="center"/>
    </xf>
    <xf numFmtId="164" fontId="8" fillId="4" borderId="5" xfId="0" applyNumberFormat="1" applyFont="1" applyFill="1" applyBorder="1" applyAlignment="1">
      <alignment horizontal="center"/>
    </xf>
    <xf numFmtId="164" fontId="8" fillId="4" borderId="71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I748"/>
  <sheetViews>
    <sheetView showGridLines="0" workbookViewId="0">
      <pane xSplit="1" ySplit="4" topLeftCell="B26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3" width="11.42578125" style="3" customWidth="1"/>
    <col min="4" max="4" width="8.5703125" customWidth="1"/>
    <col min="5" max="5" width="9.42578125" customWidth="1"/>
    <col min="6" max="6" width="9.5703125" bestFit="1" customWidth="1"/>
    <col min="7" max="7" width="10.5703125" bestFit="1" customWidth="1"/>
    <col min="8" max="9" width="9.28515625" bestFit="1" customWidth="1"/>
    <col min="10" max="10" width="9.5703125" bestFit="1" customWidth="1"/>
    <col min="11" max="11" width="10.5703125" bestFit="1" customWidth="1"/>
    <col min="12" max="13" width="9.28515625" bestFit="1" customWidth="1"/>
    <col min="14" max="15" width="10.5703125" bestFit="1" customWidth="1"/>
    <col min="16" max="19" width="9.5703125" bestFit="1" customWidth="1"/>
    <col min="20" max="21" width="10.5703125" bestFit="1" customWidth="1"/>
    <col min="22" max="23" width="9.28515625" bestFit="1" customWidth="1"/>
    <col min="24" max="27" width="10.5703125" bestFit="1" customWidth="1"/>
    <col min="28" max="29" width="9.28515625" bestFit="1" customWidth="1"/>
    <col min="30" max="33" width="9.5703125" bestFit="1" customWidth="1"/>
    <col min="34" max="35" width="10.5703125" bestFit="1" customWidth="1"/>
    <col min="36" max="37" width="9.28515625" bestFit="1" customWidth="1"/>
    <col min="38" max="39" width="11.5703125" bestFit="1" customWidth="1"/>
    <col min="40" max="41" width="10.5703125" bestFit="1" customWidth="1"/>
    <col min="42" max="43" width="9.28515625" bestFit="1" customWidth="1"/>
    <col min="44" max="45" width="9.5703125" bestFit="1" customWidth="1"/>
    <col min="46" max="47" width="9.28515625" bestFit="1" customWidth="1"/>
    <col min="48" max="49" width="9.5703125" bestFit="1" customWidth="1"/>
    <col min="50" max="51" width="10.5703125" bestFit="1" customWidth="1"/>
    <col min="52" max="55" width="9.5703125" bestFit="1" customWidth="1"/>
    <col min="56" max="61" width="9.28515625" bestFit="1" customWidth="1"/>
  </cols>
  <sheetData>
    <row r="1" spans="1:61" ht="15" customHeight="1" x14ac:dyDescent="0.25">
      <c r="A1" s="141" t="s">
        <v>64</v>
      </c>
      <c r="B1" s="141"/>
      <c r="C1" s="141"/>
      <c r="D1" s="10"/>
      <c r="E1" s="10"/>
      <c r="F1" s="10"/>
      <c r="G1" s="10"/>
      <c r="H1" s="10"/>
      <c r="I1" s="10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2"/>
      <c r="AC1" s="12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</row>
    <row r="2" spans="1:61" ht="19.5" thickBot="1" x14ac:dyDescent="0.3">
      <c r="A2" s="85" t="s">
        <v>67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2"/>
      <c r="AC2" s="12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</row>
    <row r="3" spans="1:61" ht="21.75" customHeight="1" x14ac:dyDescent="0.25">
      <c r="A3" s="189" t="s">
        <v>0</v>
      </c>
      <c r="B3" s="193" t="s">
        <v>61</v>
      </c>
      <c r="C3" s="195" t="s">
        <v>62</v>
      </c>
      <c r="D3" s="179" t="s">
        <v>74</v>
      </c>
      <c r="E3" s="180"/>
      <c r="F3" s="191" t="s">
        <v>23</v>
      </c>
      <c r="G3" s="192"/>
      <c r="H3" s="183" t="s">
        <v>50</v>
      </c>
      <c r="I3" s="184"/>
      <c r="J3" s="185" t="s">
        <v>24</v>
      </c>
      <c r="K3" s="186"/>
      <c r="L3" s="183" t="s">
        <v>52</v>
      </c>
      <c r="M3" s="184"/>
      <c r="N3" s="185" t="s">
        <v>25</v>
      </c>
      <c r="O3" s="186"/>
      <c r="P3" s="183" t="s">
        <v>60</v>
      </c>
      <c r="Q3" s="184"/>
      <c r="R3" s="185" t="s">
        <v>26</v>
      </c>
      <c r="S3" s="186"/>
      <c r="T3" s="187" t="s">
        <v>27</v>
      </c>
      <c r="U3" s="188"/>
      <c r="V3" s="185" t="s">
        <v>53</v>
      </c>
      <c r="W3" s="186"/>
      <c r="X3" s="183" t="s">
        <v>28</v>
      </c>
      <c r="Y3" s="184"/>
      <c r="Z3" s="185" t="s">
        <v>29</v>
      </c>
      <c r="AA3" s="186"/>
      <c r="AB3" s="179" t="s">
        <v>39</v>
      </c>
      <c r="AC3" s="181"/>
      <c r="AD3" s="183" t="s">
        <v>51</v>
      </c>
      <c r="AE3" s="184"/>
      <c r="AF3" s="185" t="s">
        <v>30</v>
      </c>
      <c r="AG3" s="186"/>
      <c r="AH3" s="183" t="s">
        <v>58</v>
      </c>
      <c r="AI3" s="184"/>
      <c r="AJ3" s="179" t="s">
        <v>40</v>
      </c>
      <c r="AK3" s="180"/>
      <c r="AL3" s="185" t="s">
        <v>31</v>
      </c>
      <c r="AM3" s="186"/>
      <c r="AN3" s="183" t="s">
        <v>32</v>
      </c>
      <c r="AO3" s="184"/>
      <c r="AP3" s="179" t="s">
        <v>41</v>
      </c>
      <c r="AQ3" s="180"/>
      <c r="AR3" s="185" t="s">
        <v>33</v>
      </c>
      <c r="AS3" s="186"/>
      <c r="AT3" s="179" t="s">
        <v>42</v>
      </c>
      <c r="AU3" s="180"/>
      <c r="AV3" s="183" t="s">
        <v>34</v>
      </c>
      <c r="AW3" s="184"/>
      <c r="AX3" s="185" t="s">
        <v>35</v>
      </c>
      <c r="AY3" s="186"/>
      <c r="AZ3" s="183" t="s">
        <v>36</v>
      </c>
      <c r="BA3" s="184"/>
      <c r="BB3" s="183" t="s">
        <v>37</v>
      </c>
      <c r="BC3" s="184"/>
      <c r="BD3" s="179" t="s">
        <v>45</v>
      </c>
      <c r="BE3" s="180"/>
      <c r="BF3" s="179" t="s">
        <v>44</v>
      </c>
      <c r="BG3" s="180"/>
      <c r="BH3" s="181" t="s">
        <v>43</v>
      </c>
      <c r="BI3" s="182"/>
    </row>
    <row r="4" spans="1:61" ht="23.25" customHeight="1" x14ac:dyDescent="0.25">
      <c r="A4" s="190"/>
      <c r="B4" s="194"/>
      <c r="C4" s="196"/>
      <c r="D4" s="13" t="s">
        <v>46</v>
      </c>
      <c r="E4" s="14" t="s">
        <v>47</v>
      </c>
      <c r="F4" s="13" t="s">
        <v>46</v>
      </c>
      <c r="G4" s="15" t="s">
        <v>47</v>
      </c>
      <c r="H4" s="15" t="s">
        <v>46</v>
      </c>
      <c r="I4" s="14" t="s">
        <v>47</v>
      </c>
      <c r="J4" s="13" t="s">
        <v>46</v>
      </c>
      <c r="K4" s="15" t="s">
        <v>47</v>
      </c>
      <c r="L4" s="15" t="s">
        <v>46</v>
      </c>
      <c r="M4" s="14" t="s">
        <v>47</v>
      </c>
      <c r="N4" s="13" t="s">
        <v>46</v>
      </c>
      <c r="O4" s="15" t="s">
        <v>47</v>
      </c>
      <c r="P4" s="15" t="s">
        <v>46</v>
      </c>
      <c r="Q4" s="14" t="s">
        <v>47</v>
      </c>
      <c r="R4" s="13" t="s">
        <v>46</v>
      </c>
      <c r="S4" s="15" t="s">
        <v>47</v>
      </c>
      <c r="T4" s="15" t="s">
        <v>46</v>
      </c>
      <c r="U4" s="14" t="s">
        <v>47</v>
      </c>
      <c r="V4" s="13" t="s">
        <v>46</v>
      </c>
      <c r="W4" s="15" t="s">
        <v>47</v>
      </c>
      <c r="X4" s="15" t="s">
        <v>46</v>
      </c>
      <c r="Y4" s="14" t="s">
        <v>47</v>
      </c>
      <c r="Z4" s="13" t="s">
        <v>46</v>
      </c>
      <c r="AA4" s="15" t="s">
        <v>47</v>
      </c>
      <c r="AB4" s="15" t="s">
        <v>46</v>
      </c>
      <c r="AC4" s="14" t="s">
        <v>47</v>
      </c>
      <c r="AD4" s="13" t="s">
        <v>46</v>
      </c>
      <c r="AE4" s="15" t="s">
        <v>47</v>
      </c>
      <c r="AF4" s="15" t="s">
        <v>46</v>
      </c>
      <c r="AG4" s="14" t="s">
        <v>47</v>
      </c>
      <c r="AH4" s="13" t="s">
        <v>46</v>
      </c>
      <c r="AI4" s="15" t="s">
        <v>47</v>
      </c>
      <c r="AJ4" s="15" t="s">
        <v>46</v>
      </c>
      <c r="AK4" s="14" t="s">
        <v>47</v>
      </c>
      <c r="AL4" s="13" t="s">
        <v>46</v>
      </c>
      <c r="AM4" s="15" t="s">
        <v>47</v>
      </c>
      <c r="AN4" s="15" t="s">
        <v>46</v>
      </c>
      <c r="AO4" s="14" t="s">
        <v>47</v>
      </c>
      <c r="AP4" s="13" t="s">
        <v>46</v>
      </c>
      <c r="AQ4" s="15" t="s">
        <v>47</v>
      </c>
      <c r="AR4" s="15" t="s">
        <v>46</v>
      </c>
      <c r="AS4" s="14" t="s">
        <v>47</v>
      </c>
      <c r="AT4" s="13" t="s">
        <v>46</v>
      </c>
      <c r="AU4" s="15" t="s">
        <v>47</v>
      </c>
      <c r="AV4" s="15" t="s">
        <v>46</v>
      </c>
      <c r="AW4" s="14" t="s">
        <v>47</v>
      </c>
      <c r="AX4" s="13" t="s">
        <v>46</v>
      </c>
      <c r="AY4" s="15" t="s">
        <v>47</v>
      </c>
      <c r="AZ4" s="15" t="s">
        <v>46</v>
      </c>
      <c r="BA4" s="14" t="s">
        <v>47</v>
      </c>
      <c r="BB4" s="13" t="s">
        <v>46</v>
      </c>
      <c r="BC4" s="15" t="s">
        <v>47</v>
      </c>
      <c r="BD4" s="15" t="s">
        <v>46</v>
      </c>
      <c r="BE4" s="14" t="s">
        <v>47</v>
      </c>
      <c r="BF4" s="13" t="s">
        <v>46</v>
      </c>
      <c r="BG4" s="15" t="s">
        <v>47</v>
      </c>
      <c r="BH4" s="15" t="s">
        <v>46</v>
      </c>
      <c r="BI4" s="16" t="s">
        <v>47</v>
      </c>
    </row>
    <row r="5" spans="1:61" x14ac:dyDescent="0.25">
      <c r="A5" s="152" t="s">
        <v>2</v>
      </c>
      <c r="B5" s="158">
        <f>SUM(D5,F5,H5,J5,L5,N5,P5,R5,T5,V5,X5,Z5,AB5,AD5,AF5,AH5,AJ5,AL5,AN5,AP5,AR5,AT5,AV5,AX5,AZ5,BB5,BD5,BF5,BH5)</f>
        <v>17740</v>
      </c>
      <c r="C5" s="158">
        <f>SUM(E5,G5,I5,K5,M5,O5,Q5,S5,U5,W5,Y5,AA5,AC5,AE5,AG5,AI5,AK5,AM5,AO5,AQ5,AS5,AU5,AW5,AY5,BA5,BC5,BE5,BG5,BI5)</f>
        <v>24210</v>
      </c>
      <c r="D5" s="69">
        <v>45</v>
      </c>
      <c r="E5" s="18">
        <v>73</v>
      </c>
      <c r="F5" s="17">
        <v>428</v>
      </c>
      <c r="G5" s="19">
        <v>477</v>
      </c>
      <c r="H5" s="20">
        <v>8</v>
      </c>
      <c r="I5" s="18">
        <v>8</v>
      </c>
      <c r="J5" s="17">
        <v>553</v>
      </c>
      <c r="K5" s="19">
        <v>921</v>
      </c>
      <c r="L5" s="20">
        <v>32</v>
      </c>
      <c r="M5" s="18">
        <v>32</v>
      </c>
      <c r="N5" s="17">
        <v>198</v>
      </c>
      <c r="O5" s="19">
        <v>396</v>
      </c>
      <c r="P5" s="20">
        <v>390</v>
      </c>
      <c r="Q5" s="18">
        <v>577</v>
      </c>
      <c r="R5" s="17">
        <v>300</v>
      </c>
      <c r="S5" s="19">
        <v>349</v>
      </c>
      <c r="T5" s="20">
        <v>648</v>
      </c>
      <c r="U5" s="18">
        <v>690</v>
      </c>
      <c r="V5" s="17">
        <v>25</v>
      </c>
      <c r="W5" s="19">
        <v>25</v>
      </c>
      <c r="X5" s="20">
        <v>446</v>
      </c>
      <c r="Y5" s="18">
        <v>545</v>
      </c>
      <c r="Z5" s="17">
        <v>3366</v>
      </c>
      <c r="AA5" s="19">
        <v>3366</v>
      </c>
      <c r="AB5" s="20" t="s">
        <v>49</v>
      </c>
      <c r="AC5" s="18" t="s">
        <v>49</v>
      </c>
      <c r="AD5" s="17">
        <v>276</v>
      </c>
      <c r="AE5" s="19">
        <v>279</v>
      </c>
      <c r="AF5" s="20">
        <v>97</v>
      </c>
      <c r="AG5" s="18">
        <v>106</v>
      </c>
      <c r="AH5" s="17">
        <v>502</v>
      </c>
      <c r="AI5" s="19">
        <v>727</v>
      </c>
      <c r="AJ5" s="20" t="s">
        <v>49</v>
      </c>
      <c r="AK5" s="18" t="s">
        <v>49</v>
      </c>
      <c r="AL5" s="17">
        <v>8323</v>
      </c>
      <c r="AM5" s="19">
        <v>13172</v>
      </c>
      <c r="AN5" s="20">
        <v>695</v>
      </c>
      <c r="AO5" s="18">
        <v>722</v>
      </c>
      <c r="AP5" s="17" t="s">
        <v>49</v>
      </c>
      <c r="AQ5" s="19" t="s">
        <v>49</v>
      </c>
      <c r="AR5" s="20">
        <v>101</v>
      </c>
      <c r="AS5" s="18">
        <v>105</v>
      </c>
      <c r="AT5" s="17" t="s">
        <v>49</v>
      </c>
      <c r="AU5" s="19" t="s">
        <v>49</v>
      </c>
      <c r="AV5" s="20">
        <v>201</v>
      </c>
      <c r="AW5" s="18">
        <v>201</v>
      </c>
      <c r="AX5" s="17">
        <v>714</v>
      </c>
      <c r="AY5" s="19">
        <v>1047</v>
      </c>
      <c r="AZ5" s="20">
        <v>234</v>
      </c>
      <c r="BA5" s="18">
        <v>234</v>
      </c>
      <c r="BB5" s="17">
        <v>158</v>
      </c>
      <c r="BC5" s="19">
        <v>158</v>
      </c>
      <c r="BD5" s="20" t="s">
        <v>49</v>
      </c>
      <c r="BE5" s="18" t="s">
        <v>49</v>
      </c>
      <c r="BF5" s="17" t="s">
        <v>49</v>
      </c>
      <c r="BG5" s="19" t="s">
        <v>49</v>
      </c>
      <c r="BH5" s="20" t="s">
        <v>49</v>
      </c>
      <c r="BI5" s="21" t="s">
        <v>49</v>
      </c>
    </row>
    <row r="6" spans="1:61" x14ac:dyDescent="0.25">
      <c r="A6" s="152" t="s">
        <v>3</v>
      </c>
      <c r="B6" s="163">
        <f t="shared" ref="B6:B45" si="0">SUM(D6,F6,H6,J6,L6,N6,P6,R6,T6,V6,X6,Z6,AB6,AD6,AF6,AH6,AJ6,AL6,AN6,AP6,AR6,AT6,AV6,AX6,AZ6,BB6,BD6,BF6,BH6)</f>
        <v>20639</v>
      </c>
      <c r="C6" s="164">
        <f t="shared" ref="C6:C47" si="1">SUM(E6,G6,I6,K6,M6,O6,Q6,S6,U6,W6,Y6,AA6,AC6,AE6,AG6,AI6,AK6,AM6,AO6,AQ6,AS6,AU6,AW6,AY6,BA6,BC6,BE6,BG6,BI6)</f>
        <v>31185</v>
      </c>
      <c r="D6" s="22">
        <v>26</v>
      </c>
      <c r="E6" s="23">
        <v>46</v>
      </c>
      <c r="F6" s="22">
        <v>306</v>
      </c>
      <c r="G6" s="24">
        <v>401</v>
      </c>
      <c r="H6" s="25">
        <v>68</v>
      </c>
      <c r="I6" s="23">
        <v>68</v>
      </c>
      <c r="J6" s="22">
        <v>523</v>
      </c>
      <c r="K6" s="24">
        <v>916</v>
      </c>
      <c r="L6" s="25">
        <v>26</v>
      </c>
      <c r="M6" s="23">
        <v>26</v>
      </c>
      <c r="N6" s="22">
        <v>760</v>
      </c>
      <c r="O6" s="24">
        <v>952</v>
      </c>
      <c r="P6" s="25">
        <v>512</v>
      </c>
      <c r="Q6" s="23">
        <v>546</v>
      </c>
      <c r="R6" s="22">
        <v>763</v>
      </c>
      <c r="S6" s="24">
        <v>900</v>
      </c>
      <c r="T6" s="25">
        <v>431</v>
      </c>
      <c r="U6" s="23">
        <v>2499</v>
      </c>
      <c r="V6" s="22">
        <v>48</v>
      </c>
      <c r="W6" s="24">
        <v>48</v>
      </c>
      <c r="X6" s="25">
        <v>562</v>
      </c>
      <c r="Y6" s="23">
        <v>646</v>
      </c>
      <c r="Z6" s="22">
        <v>2835</v>
      </c>
      <c r="AA6" s="24">
        <v>2835</v>
      </c>
      <c r="AB6" s="25" t="s">
        <v>49</v>
      </c>
      <c r="AC6" s="23" t="s">
        <v>49</v>
      </c>
      <c r="AD6" s="22">
        <v>938</v>
      </c>
      <c r="AE6" s="24">
        <v>901</v>
      </c>
      <c r="AF6" s="25">
        <v>150</v>
      </c>
      <c r="AG6" s="23">
        <v>178</v>
      </c>
      <c r="AH6" s="22">
        <v>633</v>
      </c>
      <c r="AI6" s="24">
        <v>930</v>
      </c>
      <c r="AJ6" s="25" t="s">
        <v>49</v>
      </c>
      <c r="AK6" s="23" t="s">
        <v>49</v>
      </c>
      <c r="AL6" s="22">
        <v>8294</v>
      </c>
      <c r="AM6" s="24">
        <v>14644</v>
      </c>
      <c r="AN6" s="25">
        <v>871</v>
      </c>
      <c r="AO6" s="23">
        <v>1313</v>
      </c>
      <c r="AP6" s="22" t="s">
        <v>49</v>
      </c>
      <c r="AQ6" s="24" t="s">
        <v>49</v>
      </c>
      <c r="AR6" s="25">
        <v>729</v>
      </c>
      <c r="AS6" s="23">
        <v>729</v>
      </c>
      <c r="AT6" s="22" t="s">
        <v>49</v>
      </c>
      <c r="AU6" s="24" t="s">
        <v>49</v>
      </c>
      <c r="AV6" s="25">
        <v>287</v>
      </c>
      <c r="AW6" s="23">
        <v>294</v>
      </c>
      <c r="AX6" s="22">
        <v>1562</v>
      </c>
      <c r="AY6" s="24">
        <v>1998</v>
      </c>
      <c r="AZ6" s="25">
        <v>235</v>
      </c>
      <c r="BA6" s="23">
        <v>235</v>
      </c>
      <c r="BB6" s="22">
        <v>80</v>
      </c>
      <c r="BC6" s="24">
        <v>80</v>
      </c>
      <c r="BD6" s="25" t="s">
        <v>49</v>
      </c>
      <c r="BE6" s="23" t="s">
        <v>49</v>
      </c>
      <c r="BF6" s="22" t="s">
        <v>49</v>
      </c>
      <c r="BG6" s="24" t="s">
        <v>49</v>
      </c>
      <c r="BH6" s="25" t="s">
        <v>49</v>
      </c>
      <c r="BI6" s="26" t="s">
        <v>49</v>
      </c>
    </row>
    <row r="7" spans="1:61" x14ac:dyDescent="0.25">
      <c r="A7" s="152" t="s">
        <v>4</v>
      </c>
      <c r="B7" s="163">
        <f t="shared" si="0"/>
        <v>24628</v>
      </c>
      <c r="C7" s="164">
        <f t="shared" si="1"/>
        <v>33951</v>
      </c>
      <c r="D7" s="22">
        <v>94</v>
      </c>
      <c r="E7" s="23">
        <v>119</v>
      </c>
      <c r="F7" s="22">
        <v>400</v>
      </c>
      <c r="G7" s="24">
        <v>569</v>
      </c>
      <c r="H7" s="25">
        <v>87</v>
      </c>
      <c r="I7" s="23">
        <v>87</v>
      </c>
      <c r="J7" s="22">
        <v>566</v>
      </c>
      <c r="K7" s="24">
        <v>661</v>
      </c>
      <c r="L7" s="25">
        <v>33</v>
      </c>
      <c r="M7" s="23">
        <v>33</v>
      </c>
      <c r="N7" s="22">
        <v>763</v>
      </c>
      <c r="O7" s="24">
        <v>783</v>
      </c>
      <c r="P7" s="25">
        <v>334</v>
      </c>
      <c r="Q7" s="23">
        <v>348</v>
      </c>
      <c r="R7" s="22">
        <v>282</v>
      </c>
      <c r="S7" s="24">
        <v>459</v>
      </c>
      <c r="T7" s="25">
        <v>357</v>
      </c>
      <c r="U7" s="23">
        <v>2909</v>
      </c>
      <c r="V7" s="22">
        <v>85</v>
      </c>
      <c r="W7" s="24">
        <v>85</v>
      </c>
      <c r="X7" s="25">
        <v>521</v>
      </c>
      <c r="Y7" s="23">
        <v>537</v>
      </c>
      <c r="Z7" s="22">
        <v>2795</v>
      </c>
      <c r="AA7" s="24">
        <v>2795</v>
      </c>
      <c r="AB7" s="25" t="s">
        <v>49</v>
      </c>
      <c r="AC7" s="23" t="s">
        <v>49</v>
      </c>
      <c r="AD7" s="22" t="s">
        <v>49</v>
      </c>
      <c r="AE7" s="24" t="s">
        <v>49</v>
      </c>
      <c r="AF7" s="25">
        <v>191</v>
      </c>
      <c r="AG7" s="23">
        <v>225</v>
      </c>
      <c r="AH7" s="22">
        <v>2303</v>
      </c>
      <c r="AI7" s="24">
        <v>2718</v>
      </c>
      <c r="AJ7" s="25" t="s">
        <v>49</v>
      </c>
      <c r="AK7" s="23" t="s">
        <v>49</v>
      </c>
      <c r="AL7" s="22">
        <v>12319</v>
      </c>
      <c r="AM7" s="24">
        <v>17325</v>
      </c>
      <c r="AN7" s="25">
        <v>1038</v>
      </c>
      <c r="AO7" s="23">
        <v>1510</v>
      </c>
      <c r="AP7" s="22" t="s">
        <v>49</v>
      </c>
      <c r="AQ7" s="24" t="s">
        <v>49</v>
      </c>
      <c r="AR7" s="25">
        <v>91</v>
      </c>
      <c r="AS7" s="23">
        <v>89</v>
      </c>
      <c r="AT7" s="22" t="s">
        <v>49</v>
      </c>
      <c r="AU7" s="24" t="s">
        <v>49</v>
      </c>
      <c r="AV7" s="25">
        <v>302</v>
      </c>
      <c r="AW7" s="23">
        <v>306</v>
      </c>
      <c r="AX7" s="22">
        <v>1702</v>
      </c>
      <c r="AY7" s="24">
        <v>2025</v>
      </c>
      <c r="AZ7" s="25">
        <v>259</v>
      </c>
      <c r="BA7" s="23">
        <v>259</v>
      </c>
      <c r="BB7" s="22">
        <v>106</v>
      </c>
      <c r="BC7" s="24">
        <v>109</v>
      </c>
      <c r="BD7" s="25" t="s">
        <v>49</v>
      </c>
      <c r="BE7" s="23" t="s">
        <v>49</v>
      </c>
      <c r="BF7" s="22" t="s">
        <v>49</v>
      </c>
      <c r="BG7" s="24" t="s">
        <v>49</v>
      </c>
      <c r="BH7" s="25" t="s">
        <v>49</v>
      </c>
      <c r="BI7" s="26" t="s">
        <v>49</v>
      </c>
    </row>
    <row r="8" spans="1:61" x14ac:dyDescent="0.25">
      <c r="A8" s="153" t="s">
        <v>5</v>
      </c>
      <c r="B8" s="158">
        <f t="shared" si="0"/>
        <v>25942</v>
      </c>
      <c r="C8" s="158">
        <f t="shared" si="1"/>
        <v>41572</v>
      </c>
      <c r="D8" s="27">
        <v>94</v>
      </c>
      <c r="E8" s="28">
        <v>115</v>
      </c>
      <c r="F8" s="27">
        <v>253</v>
      </c>
      <c r="G8" s="29">
        <v>376</v>
      </c>
      <c r="H8" s="30">
        <v>115</v>
      </c>
      <c r="I8" s="28">
        <v>115</v>
      </c>
      <c r="J8" s="27">
        <v>426</v>
      </c>
      <c r="K8" s="29">
        <v>541</v>
      </c>
      <c r="L8" s="30">
        <v>63</v>
      </c>
      <c r="M8" s="28">
        <v>63</v>
      </c>
      <c r="N8" s="27">
        <v>370</v>
      </c>
      <c r="O8" s="29">
        <v>619</v>
      </c>
      <c r="P8" s="30">
        <v>396</v>
      </c>
      <c r="Q8" s="28">
        <v>396</v>
      </c>
      <c r="R8" s="27">
        <v>625</v>
      </c>
      <c r="S8" s="29">
        <v>655</v>
      </c>
      <c r="T8" s="30">
        <v>882</v>
      </c>
      <c r="U8" s="28">
        <v>2456</v>
      </c>
      <c r="V8" s="27">
        <v>25</v>
      </c>
      <c r="W8" s="29">
        <v>25</v>
      </c>
      <c r="X8" s="30">
        <v>442</v>
      </c>
      <c r="Y8" s="28">
        <v>473</v>
      </c>
      <c r="Z8" s="27">
        <v>4538</v>
      </c>
      <c r="AA8" s="29">
        <v>4538</v>
      </c>
      <c r="AB8" s="30" t="s">
        <v>49</v>
      </c>
      <c r="AC8" s="28" t="s">
        <v>49</v>
      </c>
      <c r="AD8" s="27">
        <v>57</v>
      </c>
      <c r="AE8" s="29">
        <v>984</v>
      </c>
      <c r="AF8" s="30">
        <v>156</v>
      </c>
      <c r="AG8" s="28">
        <v>210</v>
      </c>
      <c r="AH8" s="27">
        <v>789</v>
      </c>
      <c r="AI8" s="29">
        <v>1192</v>
      </c>
      <c r="AJ8" s="30" t="s">
        <v>49</v>
      </c>
      <c r="AK8" s="28" t="s">
        <v>49</v>
      </c>
      <c r="AL8" s="27">
        <v>11232</v>
      </c>
      <c r="AM8" s="29">
        <v>22574</v>
      </c>
      <c r="AN8" s="30">
        <v>826</v>
      </c>
      <c r="AO8" s="28">
        <v>1011</v>
      </c>
      <c r="AP8" s="27" t="s">
        <v>49</v>
      </c>
      <c r="AQ8" s="29" t="s">
        <v>49</v>
      </c>
      <c r="AR8" s="30">
        <v>2201</v>
      </c>
      <c r="AS8" s="28">
        <v>2201</v>
      </c>
      <c r="AT8" s="31" t="s">
        <v>49</v>
      </c>
      <c r="AU8" s="29" t="s">
        <v>49</v>
      </c>
      <c r="AV8" s="30">
        <v>265</v>
      </c>
      <c r="AW8" s="28">
        <v>281</v>
      </c>
      <c r="AX8" s="27">
        <v>1800</v>
      </c>
      <c r="AY8" s="29">
        <v>2346</v>
      </c>
      <c r="AZ8" s="30">
        <v>231</v>
      </c>
      <c r="BA8" s="28">
        <v>231</v>
      </c>
      <c r="BB8" s="27">
        <v>156</v>
      </c>
      <c r="BC8" s="29">
        <v>170</v>
      </c>
      <c r="BD8" s="25" t="s">
        <v>49</v>
      </c>
      <c r="BE8" s="23" t="s">
        <v>49</v>
      </c>
      <c r="BF8" s="22" t="s">
        <v>49</v>
      </c>
      <c r="BG8" s="24" t="s">
        <v>49</v>
      </c>
      <c r="BH8" s="25" t="s">
        <v>49</v>
      </c>
      <c r="BI8" s="26" t="s">
        <v>49</v>
      </c>
    </row>
    <row r="9" spans="1:61" x14ac:dyDescent="0.25">
      <c r="A9" s="154" t="s">
        <v>38</v>
      </c>
      <c r="B9" s="159">
        <f t="shared" si="0"/>
        <v>88949</v>
      </c>
      <c r="C9" s="160">
        <f t="shared" si="1"/>
        <v>130918</v>
      </c>
      <c r="D9" s="143">
        <f>SUM(D5:D8)</f>
        <v>259</v>
      </c>
      <c r="E9" s="33">
        <f t="shared" ref="E9:BI9" si="2">SUM(E5:E8)</f>
        <v>353</v>
      </c>
      <c r="F9" s="32">
        <f t="shared" si="2"/>
        <v>1387</v>
      </c>
      <c r="G9" s="33">
        <f t="shared" si="2"/>
        <v>1823</v>
      </c>
      <c r="H9" s="32">
        <f t="shared" si="2"/>
        <v>278</v>
      </c>
      <c r="I9" s="33">
        <f t="shared" si="2"/>
        <v>278</v>
      </c>
      <c r="J9" s="32">
        <f t="shared" si="2"/>
        <v>2068</v>
      </c>
      <c r="K9" s="33">
        <f t="shared" si="2"/>
        <v>3039</v>
      </c>
      <c r="L9" s="32">
        <f t="shared" si="2"/>
        <v>154</v>
      </c>
      <c r="M9" s="34">
        <f t="shared" si="2"/>
        <v>154</v>
      </c>
      <c r="N9" s="32">
        <f t="shared" si="2"/>
        <v>2091</v>
      </c>
      <c r="O9" s="34">
        <f t="shared" si="2"/>
        <v>2750</v>
      </c>
      <c r="P9" s="32">
        <f t="shared" si="2"/>
        <v>1632</v>
      </c>
      <c r="Q9" s="33">
        <f t="shared" si="2"/>
        <v>1867</v>
      </c>
      <c r="R9" s="32">
        <f t="shared" si="2"/>
        <v>1970</v>
      </c>
      <c r="S9" s="33">
        <f t="shared" si="2"/>
        <v>2363</v>
      </c>
      <c r="T9" s="32">
        <f t="shared" si="2"/>
        <v>2318</v>
      </c>
      <c r="U9" s="33">
        <f t="shared" si="2"/>
        <v>8554</v>
      </c>
      <c r="V9" s="32">
        <f t="shared" si="2"/>
        <v>183</v>
      </c>
      <c r="W9" s="33">
        <f t="shared" si="2"/>
        <v>183</v>
      </c>
      <c r="X9" s="32">
        <f t="shared" si="2"/>
        <v>1971</v>
      </c>
      <c r="Y9" s="33">
        <f t="shared" si="2"/>
        <v>2201</v>
      </c>
      <c r="Z9" s="32">
        <f t="shared" si="2"/>
        <v>13534</v>
      </c>
      <c r="AA9" s="33">
        <f t="shared" si="2"/>
        <v>13534</v>
      </c>
      <c r="AB9" s="32">
        <f t="shared" si="2"/>
        <v>0</v>
      </c>
      <c r="AC9" s="33">
        <f t="shared" si="2"/>
        <v>0</v>
      </c>
      <c r="AD9" s="32">
        <f t="shared" si="2"/>
        <v>1271</v>
      </c>
      <c r="AE9" s="33">
        <f t="shared" si="2"/>
        <v>2164</v>
      </c>
      <c r="AF9" s="32">
        <f t="shared" si="2"/>
        <v>594</v>
      </c>
      <c r="AG9" s="33">
        <f t="shared" si="2"/>
        <v>719</v>
      </c>
      <c r="AH9" s="32">
        <f t="shared" si="2"/>
        <v>4227</v>
      </c>
      <c r="AI9" s="33">
        <f t="shared" si="2"/>
        <v>5567</v>
      </c>
      <c r="AJ9" s="32">
        <f t="shared" si="2"/>
        <v>0</v>
      </c>
      <c r="AK9" s="33">
        <f t="shared" si="2"/>
        <v>0</v>
      </c>
      <c r="AL9" s="32">
        <f t="shared" si="2"/>
        <v>40168</v>
      </c>
      <c r="AM9" s="35">
        <f t="shared" si="2"/>
        <v>67715</v>
      </c>
      <c r="AN9" s="32">
        <f t="shared" si="2"/>
        <v>3430</v>
      </c>
      <c r="AO9" s="35">
        <f t="shared" si="2"/>
        <v>4556</v>
      </c>
      <c r="AP9" s="32">
        <f t="shared" si="2"/>
        <v>0</v>
      </c>
      <c r="AQ9" s="35">
        <f t="shared" si="2"/>
        <v>0</v>
      </c>
      <c r="AR9" s="32">
        <f t="shared" si="2"/>
        <v>3122</v>
      </c>
      <c r="AS9" s="35">
        <f t="shared" si="2"/>
        <v>3124</v>
      </c>
      <c r="AT9" s="32">
        <f t="shared" si="2"/>
        <v>0</v>
      </c>
      <c r="AU9" s="35">
        <f t="shared" si="2"/>
        <v>0</v>
      </c>
      <c r="AV9" s="32">
        <f t="shared" si="2"/>
        <v>1055</v>
      </c>
      <c r="AW9" s="35">
        <f t="shared" si="2"/>
        <v>1082</v>
      </c>
      <c r="AX9" s="32">
        <f t="shared" si="2"/>
        <v>5778</v>
      </c>
      <c r="AY9" s="35">
        <f t="shared" si="2"/>
        <v>7416</v>
      </c>
      <c r="AZ9" s="32">
        <f t="shared" si="2"/>
        <v>959</v>
      </c>
      <c r="BA9" s="35">
        <f t="shared" si="2"/>
        <v>959</v>
      </c>
      <c r="BB9" s="32">
        <f t="shared" si="2"/>
        <v>500</v>
      </c>
      <c r="BC9" s="35">
        <f t="shared" si="2"/>
        <v>517</v>
      </c>
      <c r="BD9" s="32">
        <f t="shared" si="2"/>
        <v>0</v>
      </c>
      <c r="BE9" s="35">
        <f t="shared" si="2"/>
        <v>0</v>
      </c>
      <c r="BF9" s="32">
        <f t="shared" si="2"/>
        <v>0</v>
      </c>
      <c r="BG9" s="35">
        <f t="shared" si="2"/>
        <v>0</v>
      </c>
      <c r="BH9" s="32">
        <f t="shared" si="2"/>
        <v>0</v>
      </c>
      <c r="BI9" s="36">
        <f t="shared" si="2"/>
        <v>0</v>
      </c>
    </row>
    <row r="10" spans="1:61" x14ac:dyDescent="0.25">
      <c r="A10" s="152" t="s">
        <v>6</v>
      </c>
      <c r="B10" s="158">
        <f t="shared" si="0"/>
        <v>21262</v>
      </c>
      <c r="C10" s="158">
        <f t="shared" si="1"/>
        <v>30412</v>
      </c>
      <c r="D10" s="17">
        <v>29</v>
      </c>
      <c r="E10" s="18">
        <v>33</v>
      </c>
      <c r="F10" s="17">
        <v>268</v>
      </c>
      <c r="G10" s="19">
        <v>388</v>
      </c>
      <c r="H10" s="20">
        <v>128</v>
      </c>
      <c r="I10" s="18">
        <v>128</v>
      </c>
      <c r="J10" s="17">
        <v>385</v>
      </c>
      <c r="K10" s="19">
        <v>486</v>
      </c>
      <c r="L10" s="20">
        <v>18</v>
      </c>
      <c r="M10" s="18">
        <v>20</v>
      </c>
      <c r="N10" s="17">
        <v>514</v>
      </c>
      <c r="O10" s="19">
        <v>805</v>
      </c>
      <c r="P10" s="20">
        <v>1403</v>
      </c>
      <c r="Q10" s="18">
        <v>1395</v>
      </c>
      <c r="R10" s="17">
        <v>501</v>
      </c>
      <c r="S10" s="19">
        <v>563</v>
      </c>
      <c r="T10" s="20">
        <v>747</v>
      </c>
      <c r="U10" s="18">
        <v>1908</v>
      </c>
      <c r="V10" s="17">
        <v>26</v>
      </c>
      <c r="W10" s="19">
        <v>26</v>
      </c>
      <c r="X10" s="20">
        <v>617</v>
      </c>
      <c r="Y10" s="18">
        <v>650</v>
      </c>
      <c r="Z10" s="17">
        <v>4881</v>
      </c>
      <c r="AA10" s="19">
        <v>4881</v>
      </c>
      <c r="AB10" s="20" t="s">
        <v>49</v>
      </c>
      <c r="AC10" s="18" t="s">
        <v>49</v>
      </c>
      <c r="AD10" s="17">
        <v>100</v>
      </c>
      <c r="AE10" s="19">
        <v>100</v>
      </c>
      <c r="AF10" s="20">
        <v>94</v>
      </c>
      <c r="AG10" s="18">
        <v>94</v>
      </c>
      <c r="AH10" s="17">
        <v>623</v>
      </c>
      <c r="AI10" s="19">
        <v>707</v>
      </c>
      <c r="AJ10" s="20" t="s">
        <v>49</v>
      </c>
      <c r="AK10" s="18" t="s">
        <v>49</v>
      </c>
      <c r="AL10" s="17">
        <v>8314</v>
      </c>
      <c r="AM10" s="19">
        <v>15169</v>
      </c>
      <c r="AN10" s="20">
        <v>559</v>
      </c>
      <c r="AO10" s="18">
        <v>792</v>
      </c>
      <c r="AP10" s="17" t="s">
        <v>49</v>
      </c>
      <c r="AQ10" s="19" t="s">
        <v>49</v>
      </c>
      <c r="AR10" s="20">
        <v>269</v>
      </c>
      <c r="AS10" s="18">
        <v>269</v>
      </c>
      <c r="AT10" s="17" t="s">
        <v>49</v>
      </c>
      <c r="AU10" s="19" t="s">
        <v>49</v>
      </c>
      <c r="AV10" s="20">
        <v>271</v>
      </c>
      <c r="AW10" s="18">
        <v>284</v>
      </c>
      <c r="AX10" s="17">
        <v>1233</v>
      </c>
      <c r="AY10" s="19">
        <v>1423</v>
      </c>
      <c r="AZ10" s="20">
        <v>206</v>
      </c>
      <c r="BA10" s="18">
        <v>206</v>
      </c>
      <c r="BB10" s="17">
        <v>76</v>
      </c>
      <c r="BC10" s="19">
        <v>85</v>
      </c>
      <c r="BD10" s="20" t="s">
        <v>49</v>
      </c>
      <c r="BE10" s="18" t="s">
        <v>49</v>
      </c>
      <c r="BF10" s="17" t="s">
        <v>49</v>
      </c>
      <c r="BG10" s="19" t="s">
        <v>49</v>
      </c>
      <c r="BH10" s="20" t="s">
        <v>49</v>
      </c>
      <c r="BI10" s="37" t="s">
        <v>49</v>
      </c>
    </row>
    <row r="11" spans="1:61" x14ac:dyDescent="0.25">
      <c r="A11" s="152" t="s">
        <v>7</v>
      </c>
      <c r="B11" s="163">
        <f t="shared" si="0"/>
        <v>26997</v>
      </c>
      <c r="C11" s="164">
        <f t="shared" si="1"/>
        <v>38267</v>
      </c>
      <c r="D11" s="22">
        <v>37</v>
      </c>
      <c r="E11" s="23">
        <v>37</v>
      </c>
      <c r="F11" s="22">
        <v>429</v>
      </c>
      <c r="G11" s="24">
        <v>480</v>
      </c>
      <c r="H11" s="25">
        <v>64</v>
      </c>
      <c r="I11" s="23">
        <v>64</v>
      </c>
      <c r="J11" s="22">
        <v>303</v>
      </c>
      <c r="K11" s="24">
        <v>376</v>
      </c>
      <c r="L11" s="25">
        <v>36</v>
      </c>
      <c r="M11" s="23">
        <v>39</v>
      </c>
      <c r="N11" s="22">
        <v>556</v>
      </c>
      <c r="O11" s="24">
        <v>671</v>
      </c>
      <c r="P11" s="25">
        <v>400</v>
      </c>
      <c r="Q11" s="23">
        <v>430</v>
      </c>
      <c r="R11" s="22">
        <v>736</v>
      </c>
      <c r="S11" s="24">
        <v>800</v>
      </c>
      <c r="T11" s="25">
        <v>496</v>
      </c>
      <c r="U11" s="23">
        <v>1219</v>
      </c>
      <c r="V11" s="22">
        <v>38</v>
      </c>
      <c r="W11" s="24">
        <v>38</v>
      </c>
      <c r="X11" s="25">
        <v>638</v>
      </c>
      <c r="Y11" s="23">
        <v>733</v>
      </c>
      <c r="Z11" s="22">
        <v>4799</v>
      </c>
      <c r="AA11" s="24">
        <v>4799</v>
      </c>
      <c r="AB11" s="25" t="s">
        <v>49</v>
      </c>
      <c r="AC11" s="23" t="s">
        <v>49</v>
      </c>
      <c r="AD11" s="22">
        <v>1194</v>
      </c>
      <c r="AE11" s="24">
        <v>1198</v>
      </c>
      <c r="AF11" s="25">
        <v>146</v>
      </c>
      <c r="AG11" s="23">
        <v>148</v>
      </c>
      <c r="AH11" s="22">
        <v>651</v>
      </c>
      <c r="AI11" s="24">
        <v>765</v>
      </c>
      <c r="AJ11" s="25" t="s">
        <v>49</v>
      </c>
      <c r="AK11" s="23" t="s">
        <v>49</v>
      </c>
      <c r="AL11" s="22">
        <v>12960</v>
      </c>
      <c r="AM11" s="24">
        <v>22007</v>
      </c>
      <c r="AN11" s="25">
        <v>1053</v>
      </c>
      <c r="AO11" s="23">
        <v>1661</v>
      </c>
      <c r="AP11" s="22" t="s">
        <v>49</v>
      </c>
      <c r="AQ11" s="24" t="s">
        <v>49</v>
      </c>
      <c r="AR11" s="25">
        <v>73</v>
      </c>
      <c r="AS11" s="23">
        <v>73</v>
      </c>
      <c r="AT11" s="22" t="s">
        <v>49</v>
      </c>
      <c r="AU11" s="24" t="s">
        <v>49</v>
      </c>
      <c r="AV11" s="25">
        <v>244</v>
      </c>
      <c r="AW11" s="23">
        <v>249</v>
      </c>
      <c r="AX11" s="22">
        <v>2056</v>
      </c>
      <c r="AY11" s="24">
        <v>2392</v>
      </c>
      <c r="AZ11" s="25" t="s">
        <v>49</v>
      </c>
      <c r="BA11" s="23" t="s">
        <v>49</v>
      </c>
      <c r="BB11" s="22">
        <v>88</v>
      </c>
      <c r="BC11" s="24">
        <v>88</v>
      </c>
      <c r="BD11" s="25" t="s">
        <v>49</v>
      </c>
      <c r="BE11" s="23" t="s">
        <v>49</v>
      </c>
      <c r="BF11" s="22" t="s">
        <v>49</v>
      </c>
      <c r="BG11" s="24" t="s">
        <v>49</v>
      </c>
      <c r="BH11" s="25" t="s">
        <v>49</v>
      </c>
      <c r="BI11" s="26" t="s">
        <v>49</v>
      </c>
    </row>
    <row r="12" spans="1:61" x14ac:dyDescent="0.25">
      <c r="A12" s="152" t="s">
        <v>8</v>
      </c>
      <c r="B12" s="163">
        <f t="shared" si="0"/>
        <v>17423</v>
      </c>
      <c r="C12" s="164">
        <f t="shared" si="1"/>
        <v>27097</v>
      </c>
      <c r="D12" s="22">
        <v>50</v>
      </c>
      <c r="E12" s="23">
        <v>54</v>
      </c>
      <c r="F12" s="22">
        <v>393</v>
      </c>
      <c r="G12" s="24">
        <v>452</v>
      </c>
      <c r="H12" s="25">
        <v>79</v>
      </c>
      <c r="I12" s="23">
        <v>79</v>
      </c>
      <c r="J12" s="22">
        <v>527</v>
      </c>
      <c r="K12" s="24">
        <v>691</v>
      </c>
      <c r="L12" s="25">
        <v>62</v>
      </c>
      <c r="M12" s="23">
        <v>68</v>
      </c>
      <c r="N12" s="22">
        <v>1079</v>
      </c>
      <c r="O12" s="24">
        <v>1228</v>
      </c>
      <c r="P12" s="25">
        <v>495</v>
      </c>
      <c r="Q12" s="23">
        <v>676</v>
      </c>
      <c r="R12" s="22">
        <v>718</v>
      </c>
      <c r="S12" s="24">
        <v>849</v>
      </c>
      <c r="T12" s="25">
        <v>206</v>
      </c>
      <c r="U12" s="23">
        <v>210</v>
      </c>
      <c r="V12" s="22">
        <v>19</v>
      </c>
      <c r="W12" s="24">
        <v>19</v>
      </c>
      <c r="X12" s="25">
        <v>662</v>
      </c>
      <c r="Y12" s="23">
        <v>750</v>
      </c>
      <c r="Z12" s="22">
        <v>344</v>
      </c>
      <c r="AA12" s="24">
        <v>344</v>
      </c>
      <c r="AB12" s="25" t="s">
        <v>49</v>
      </c>
      <c r="AC12" s="23" t="s">
        <v>49</v>
      </c>
      <c r="AD12" s="22">
        <v>80</v>
      </c>
      <c r="AE12" s="24">
        <v>80</v>
      </c>
      <c r="AF12" s="25">
        <v>167</v>
      </c>
      <c r="AG12" s="23">
        <v>178</v>
      </c>
      <c r="AH12" s="22">
        <v>736</v>
      </c>
      <c r="AI12" s="24">
        <v>826</v>
      </c>
      <c r="AJ12" s="25" t="s">
        <v>49</v>
      </c>
      <c r="AK12" s="23" t="s">
        <v>49</v>
      </c>
      <c r="AL12" s="22">
        <v>8576</v>
      </c>
      <c r="AM12" s="24">
        <v>15968</v>
      </c>
      <c r="AN12" s="25">
        <v>1022</v>
      </c>
      <c r="AO12" s="23">
        <v>2281</v>
      </c>
      <c r="AP12" s="22" t="s">
        <v>49</v>
      </c>
      <c r="AQ12" s="24" t="s">
        <v>49</v>
      </c>
      <c r="AR12" s="25">
        <v>91</v>
      </c>
      <c r="AS12" s="23">
        <v>81</v>
      </c>
      <c r="AT12" s="22" t="s">
        <v>49</v>
      </c>
      <c r="AU12" s="24" t="s">
        <v>49</v>
      </c>
      <c r="AV12" s="25">
        <v>266</v>
      </c>
      <c r="AW12" s="23">
        <v>270</v>
      </c>
      <c r="AX12" s="22">
        <v>1754</v>
      </c>
      <c r="AY12" s="24">
        <v>1739</v>
      </c>
      <c r="AZ12" s="25" t="s">
        <v>49</v>
      </c>
      <c r="BA12" s="23" t="s">
        <v>49</v>
      </c>
      <c r="BB12" s="22">
        <v>97</v>
      </c>
      <c r="BC12" s="24">
        <v>254</v>
      </c>
      <c r="BD12" s="25" t="s">
        <v>49</v>
      </c>
      <c r="BE12" s="23" t="s">
        <v>49</v>
      </c>
      <c r="BF12" s="22" t="s">
        <v>49</v>
      </c>
      <c r="BG12" s="24" t="s">
        <v>49</v>
      </c>
      <c r="BH12" s="25" t="s">
        <v>49</v>
      </c>
      <c r="BI12" s="26" t="s">
        <v>49</v>
      </c>
    </row>
    <row r="13" spans="1:61" x14ac:dyDescent="0.25">
      <c r="A13" s="153" t="s">
        <v>9</v>
      </c>
      <c r="B13" s="158">
        <f t="shared" si="0"/>
        <v>13363</v>
      </c>
      <c r="C13" s="158">
        <f t="shared" si="1"/>
        <v>25741</v>
      </c>
      <c r="D13" s="27">
        <v>43</v>
      </c>
      <c r="E13" s="28">
        <v>46</v>
      </c>
      <c r="F13" s="27">
        <v>270</v>
      </c>
      <c r="G13" s="29">
        <v>300</v>
      </c>
      <c r="H13" s="30">
        <v>32</v>
      </c>
      <c r="I13" s="28">
        <v>32</v>
      </c>
      <c r="J13" s="27">
        <v>418</v>
      </c>
      <c r="K13" s="29">
        <v>504</v>
      </c>
      <c r="L13" s="30">
        <v>24</v>
      </c>
      <c r="M13" s="28">
        <v>25</v>
      </c>
      <c r="N13" s="27">
        <v>717</v>
      </c>
      <c r="O13" s="29">
        <v>785</v>
      </c>
      <c r="P13" s="30">
        <v>636</v>
      </c>
      <c r="Q13" s="28">
        <v>674</v>
      </c>
      <c r="R13" s="27">
        <v>883</v>
      </c>
      <c r="S13" s="29">
        <v>974</v>
      </c>
      <c r="T13" s="30">
        <v>351</v>
      </c>
      <c r="U13" s="28">
        <v>949</v>
      </c>
      <c r="V13" s="27">
        <v>54</v>
      </c>
      <c r="W13" s="29">
        <v>54</v>
      </c>
      <c r="X13" s="30">
        <v>607</v>
      </c>
      <c r="Y13" s="28">
        <v>624</v>
      </c>
      <c r="Z13" s="27" t="s">
        <v>49</v>
      </c>
      <c r="AA13" s="29" t="s">
        <v>49</v>
      </c>
      <c r="AB13" s="30" t="s">
        <v>49</v>
      </c>
      <c r="AC13" s="28" t="s">
        <v>49</v>
      </c>
      <c r="AD13" s="27" t="s">
        <v>49</v>
      </c>
      <c r="AE13" s="29" t="s">
        <v>49</v>
      </c>
      <c r="AF13" s="30">
        <v>105</v>
      </c>
      <c r="AG13" s="28">
        <v>114</v>
      </c>
      <c r="AH13" s="27">
        <v>623</v>
      </c>
      <c r="AI13" s="29">
        <v>704</v>
      </c>
      <c r="AJ13" s="30" t="s">
        <v>49</v>
      </c>
      <c r="AK13" s="28" t="s">
        <v>49</v>
      </c>
      <c r="AL13" s="27">
        <v>5821</v>
      </c>
      <c r="AM13" s="29">
        <v>14559</v>
      </c>
      <c r="AN13" s="30">
        <v>862</v>
      </c>
      <c r="AO13" s="28">
        <v>3261</v>
      </c>
      <c r="AP13" s="27" t="s">
        <v>49</v>
      </c>
      <c r="AQ13" s="29" t="s">
        <v>49</v>
      </c>
      <c r="AR13" s="30">
        <v>77</v>
      </c>
      <c r="AS13" s="28">
        <v>77</v>
      </c>
      <c r="AT13" s="31" t="s">
        <v>49</v>
      </c>
      <c r="AU13" s="29" t="s">
        <v>49</v>
      </c>
      <c r="AV13" s="30">
        <v>246</v>
      </c>
      <c r="AW13" s="28">
        <v>260</v>
      </c>
      <c r="AX13" s="27">
        <v>1485</v>
      </c>
      <c r="AY13" s="29">
        <v>1694</v>
      </c>
      <c r="AZ13" s="30" t="s">
        <v>49</v>
      </c>
      <c r="BA13" s="28" t="s">
        <v>49</v>
      </c>
      <c r="BB13" s="27">
        <v>109</v>
      </c>
      <c r="BC13" s="29">
        <v>105</v>
      </c>
      <c r="BD13" s="30" t="s">
        <v>49</v>
      </c>
      <c r="BE13" s="28" t="s">
        <v>49</v>
      </c>
      <c r="BF13" s="27" t="s">
        <v>49</v>
      </c>
      <c r="BG13" s="29" t="s">
        <v>49</v>
      </c>
      <c r="BH13" s="30" t="s">
        <v>49</v>
      </c>
      <c r="BI13" s="38" t="s">
        <v>49</v>
      </c>
    </row>
    <row r="14" spans="1:61" x14ac:dyDescent="0.25">
      <c r="A14" s="154" t="s">
        <v>38</v>
      </c>
      <c r="B14" s="159">
        <f t="shared" si="0"/>
        <v>79045</v>
      </c>
      <c r="C14" s="160">
        <f t="shared" si="1"/>
        <v>121517</v>
      </c>
      <c r="D14" s="42">
        <f>SUM(D10:D13)</f>
        <v>159</v>
      </c>
      <c r="E14" s="40">
        <f t="shared" ref="E14:BI14" si="3">SUM(E10:E13)</f>
        <v>170</v>
      </c>
      <c r="F14" s="39">
        <f t="shared" si="3"/>
        <v>1360</v>
      </c>
      <c r="G14" s="40">
        <f t="shared" si="3"/>
        <v>1620</v>
      </c>
      <c r="H14" s="39">
        <f t="shared" si="3"/>
        <v>303</v>
      </c>
      <c r="I14" s="40">
        <f t="shared" si="3"/>
        <v>303</v>
      </c>
      <c r="J14" s="39">
        <f t="shared" si="3"/>
        <v>1633</v>
      </c>
      <c r="K14" s="40">
        <f t="shared" si="3"/>
        <v>2057</v>
      </c>
      <c r="L14" s="39">
        <f t="shared" si="3"/>
        <v>140</v>
      </c>
      <c r="M14" s="40">
        <f t="shared" si="3"/>
        <v>152</v>
      </c>
      <c r="N14" s="39">
        <f t="shared" si="3"/>
        <v>2866</v>
      </c>
      <c r="O14" s="33">
        <f t="shared" si="3"/>
        <v>3489</v>
      </c>
      <c r="P14" s="39">
        <f t="shared" si="3"/>
        <v>2934</v>
      </c>
      <c r="Q14" s="33">
        <f t="shared" si="3"/>
        <v>3175</v>
      </c>
      <c r="R14" s="39">
        <f t="shared" si="3"/>
        <v>2838</v>
      </c>
      <c r="S14" s="33">
        <f t="shared" si="3"/>
        <v>3186</v>
      </c>
      <c r="T14" s="39">
        <f t="shared" si="3"/>
        <v>1800</v>
      </c>
      <c r="U14" s="33">
        <f t="shared" si="3"/>
        <v>4286</v>
      </c>
      <c r="V14" s="39">
        <f t="shared" si="3"/>
        <v>137</v>
      </c>
      <c r="W14" s="33">
        <f t="shared" si="3"/>
        <v>137</v>
      </c>
      <c r="X14" s="39">
        <f t="shared" si="3"/>
        <v>2524</v>
      </c>
      <c r="Y14" s="33">
        <f t="shared" si="3"/>
        <v>2757</v>
      </c>
      <c r="Z14" s="39">
        <f t="shared" si="3"/>
        <v>10024</v>
      </c>
      <c r="AA14" s="33">
        <f t="shared" si="3"/>
        <v>10024</v>
      </c>
      <c r="AB14" s="39">
        <f t="shared" si="3"/>
        <v>0</v>
      </c>
      <c r="AC14" s="33">
        <f t="shared" si="3"/>
        <v>0</v>
      </c>
      <c r="AD14" s="39">
        <f t="shared" si="3"/>
        <v>1374</v>
      </c>
      <c r="AE14" s="33">
        <f t="shared" si="3"/>
        <v>1378</v>
      </c>
      <c r="AF14" s="39">
        <f t="shared" si="3"/>
        <v>512</v>
      </c>
      <c r="AG14" s="33">
        <f t="shared" si="3"/>
        <v>534</v>
      </c>
      <c r="AH14" s="39">
        <f t="shared" si="3"/>
        <v>2633</v>
      </c>
      <c r="AI14" s="33">
        <f t="shared" si="3"/>
        <v>3002</v>
      </c>
      <c r="AJ14" s="39">
        <f t="shared" si="3"/>
        <v>0</v>
      </c>
      <c r="AK14" s="33">
        <f t="shared" si="3"/>
        <v>0</v>
      </c>
      <c r="AL14" s="39">
        <f t="shared" si="3"/>
        <v>35671</v>
      </c>
      <c r="AM14" s="41">
        <f t="shared" si="3"/>
        <v>67703</v>
      </c>
      <c r="AN14" s="39">
        <f t="shared" si="3"/>
        <v>3496</v>
      </c>
      <c r="AO14" s="41">
        <f t="shared" si="3"/>
        <v>7995</v>
      </c>
      <c r="AP14" s="39">
        <f t="shared" si="3"/>
        <v>0</v>
      </c>
      <c r="AQ14" s="41">
        <f t="shared" si="3"/>
        <v>0</v>
      </c>
      <c r="AR14" s="39">
        <f t="shared" si="3"/>
        <v>510</v>
      </c>
      <c r="AS14" s="41">
        <f t="shared" si="3"/>
        <v>500</v>
      </c>
      <c r="AT14" s="39">
        <f t="shared" si="3"/>
        <v>0</v>
      </c>
      <c r="AU14" s="33">
        <f t="shared" si="3"/>
        <v>0</v>
      </c>
      <c r="AV14" s="39">
        <f t="shared" si="3"/>
        <v>1027</v>
      </c>
      <c r="AW14" s="41">
        <f t="shared" si="3"/>
        <v>1063</v>
      </c>
      <c r="AX14" s="39">
        <f t="shared" si="3"/>
        <v>6528</v>
      </c>
      <c r="AY14" s="41">
        <f t="shared" si="3"/>
        <v>7248</v>
      </c>
      <c r="AZ14" s="39">
        <f t="shared" si="3"/>
        <v>206</v>
      </c>
      <c r="BA14" s="41">
        <f t="shared" si="3"/>
        <v>206</v>
      </c>
      <c r="BB14" s="39">
        <f t="shared" si="3"/>
        <v>370</v>
      </c>
      <c r="BC14" s="41">
        <f t="shared" si="3"/>
        <v>532</v>
      </c>
      <c r="BD14" s="39">
        <f t="shared" si="3"/>
        <v>0</v>
      </c>
      <c r="BE14" s="41">
        <f t="shared" si="3"/>
        <v>0</v>
      </c>
      <c r="BF14" s="39">
        <f t="shared" si="3"/>
        <v>0</v>
      </c>
      <c r="BG14" s="41">
        <f t="shared" si="3"/>
        <v>0</v>
      </c>
      <c r="BH14" s="39">
        <f t="shared" si="3"/>
        <v>0</v>
      </c>
      <c r="BI14" s="43">
        <f t="shared" si="3"/>
        <v>0</v>
      </c>
    </row>
    <row r="15" spans="1:61" x14ac:dyDescent="0.25">
      <c r="A15" s="152" t="s">
        <v>10</v>
      </c>
      <c r="B15" s="158">
        <f t="shared" si="0"/>
        <v>17217</v>
      </c>
      <c r="C15" s="158">
        <f t="shared" si="1"/>
        <v>23644</v>
      </c>
      <c r="D15" s="17">
        <v>11</v>
      </c>
      <c r="E15" s="18">
        <v>12</v>
      </c>
      <c r="F15" s="17">
        <v>70</v>
      </c>
      <c r="G15" s="19">
        <v>79</v>
      </c>
      <c r="H15" s="20">
        <v>12</v>
      </c>
      <c r="I15" s="18">
        <v>12</v>
      </c>
      <c r="J15" s="17">
        <v>337</v>
      </c>
      <c r="K15" s="19">
        <v>546</v>
      </c>
      <c r="L15" s="20">
        <v>25</v>
      </c>
      <c r="M15" s="18">
        <v>37</v>
      </c>
      <c r="N15" s="17">
        <v>89</v>
      </c>
      <c r="O15" s="19">
        <v>96</v>
      </c>
      <c r="P15" s="20">
        <v>468</v>
      </c>
      <c r="Q15" s="18">
        <v>474</v>
      </c>
      <c r="R15" s="17">
        <v>297</v>
      </c>
      <c r="S15" s="19">
        <v>375</v>
      </c>
      <c r="T15" s="20">
        <v>85</v>
      </c>
      <c r="U15" s="18">
        <v>85</v>
      </c>
      <c r="V15" s="17">
        <v>45</v>
      </c>
      <c r="W15" s="19">
        <v>45</v>
      </c>
      <c r="X15" s="20">
        <v>574</v>
      </c>
      <c r="Y15" s="18">
        <v>603</v>
      </c>
      <c r="Z15" s="17">
        <v>4724</v>
      </c>
      <c r="AA15" s="19">
        <v>4724</v>
      </c>
      <c r="AB15" s="20" t="s">
        <v>49</v>
      </c>
      <c r="AC15" s="18" t="s">
        <v>49</v>
      </c>
      <c r="AD15" s="17" t="s">
        <v>49</v>
      </c>
      <c r="AE15" s="19" t="s">
        <v>49</v>
      </c>
      <c r="AF15" s="20">
        <v>42</v>
      </c>
      <c r="AG15" s="18">
        <v>50</v>
      </c>
      <c r="AH15" s="17">
        <v>275</v>
      </c>
      <c r="AI15" s="19">
        <v>316</v>
      </c>
      <c r="AJ15" s="20" t="s">
        <v>49</v>
      </c>
      <c r="AK15" s="18" t="s">
        <v>49</v>
      </c>
      <c r="AL15" s="17">
        <v>7493</v>
      </c>
      <c r="AM15" s="19">
        <v>13426</v>
      </c>
      <c r="AN15" s="20">
        <v>667</v>
      </c>
      <c r="AO15" s="18">
        <v>734</v>
      </c>
      <c r="AP15" s="17" t="s">
        <v>49</v>
      </c>
      <c r="AQ15" s="19" t="s">
        <v>49</v>
      </c>
      <c r="AR15" s="20">
        <v>62</v>
      </c>
      <c r="AS15" s="18">
        <v>62</v>
      </c>
      <c r="AT15" s="17" t="s">
        <v>49</v>
      </c>
      <c r="AU15" s="19" t="s">
        <v>49</v>
      </c>
      <c r="AV15" s="20">
        <v>255</v>
      </c>
      <c r="AW15" s="18">
        <v>264</v>
      </c>
      <c r="AX15" s="17">
        <v>1549</v>
      </c>
      <c r="AY15" s="19">
        <v>1570</v>
      </c>
      <c r="AZ15" s="20" t="s">
        <v>49</v>
      </c>
      <c r="BA15" s="18" t="s">
        <v>49</v>
      </c>
      <c r="BB15" s="17">
        <v>137</v>
      </c>
      <c r="BC15" s="19">
        <v>134</v>
      </c>
      <c r="BD15" s="20" t="s">
        <v>49</v>
      </c>
      <c r="BE15" s="18" t="s">
        <v>49</v>
      </c>
      <c r="BF15" s="17" t="s">
        <v>49</v>
      </c>
      <c r="BG15" s="19" t="s">
        <v>49</v>
      </c>
      <c r="BH15" s="20" t="s">
        <v>49</v>
      </c>
      <c r="BI15" s="37" t="s">
        <v>49</v>
      </c>
    </row>
    <row r="16" spans="1:61" x14ac:dyDescent="0.25">
      <c r="A16" s="152" t="s">
        <v>11</v>
      </c>
      <c r="B16" s="163">
        <f t="shared" si="0"/>
        <v>21294</v>
      </c>
      <c r="C16" s="164">
        <f t="shared" si="1"/>
        <v>34345</v>
      </c>
      <c r="D16" s="22">
        <v>57</v>
      </c>
      <c r="E16" s="23">
        <v>62</v>
      </c>
      <c r="F16" s="22">
        <v>420</v>
      </c>
      <c r="G16" s="24">
        <v>556</v>
      </c>
      <c r="H16" s="25">
        <v>36</v>
      </c>
      <c r="I16" s="23">
        <v>36</v>
      </c>
      <c r="J16" s="22">
        <v>369</v>
      </c>
      <c r="K16" s="24">
        <v>678</v>
      </c>
      <c r="L16" s="25">
        <v>62</v>
      </c>
      <c r="M16" s="23">
        <v>82</v>
      </c>
      <c r="N16" s="22">
        <v>797</v>
      </c>
      <c r="O16" s="24">
        <v>800</v>
      </c>
      <c r="P16" s="25">
        <v>538</v>
      </c>
      <c r="Q16" s="23">
        <v>518</v>
      </c>
      <c r="R16" s="22">
        <v>926</v>
      </c>
      <c r="S16" s="24">
        <v>1146</v>
      </c>
      <c r="T16" s="25">
        <v>743</v>
      </c>
      <c r="U16" s="23">
        <v>1993</v>
      </c>
      <c r="V16" s="22" t="s">
        <v>49</v>
      </c>
      <c r="W16" s="24" t="s">
        <v>49</v>
      </c>
      <c r="X16" s="25">
        <v>551</v>
      </c>
      <c r="Y16" s="23">
        <v>563</v>
      </c>
      <c r="Z16" s="22">
        <v>2880</v>
      </c>
      <c r="AA16" s="24">
        <v>2880</v>
      </c>
      <c r="AB16" s="25" t="s">
        <v>49</v>
      </c>
      <c r="AC16" s="23" t="s">
        <v>49</v>
      </c>
      <c r="AD16" s="22">
        <v>112</v>
      </c>
      <c r="AE16" s="24">
        <v>112</v>
      </c>
      <c r="AF16" s="25">
        <v>92</v>
      </c>
      <c r="AG16" s="23">
        <v>107</v>
      </c>
      <c r="AH16" s="22">
        <v>464</v>
      </c>
      <c r="AI16" s="24">
        <v>493</v>
      </c>
      <c r="AJ16" s="25" t="s">
        <v>49</v>
      </c>
      <c r="AK16" s="23" t="s">
        <v>49</v>
      </c>
      <c r="AL16" s="22">
        <v>10213</v>
      </c>
      <c r="AM16" s="24">
        <v>20656</v>
      </c>
      <c r="AN16" s="25">
        <v>1566</v>
      </c>
      <c r="AO16" s="23">
        <v>2189</v>
      </c>
      <c r="AP16" s="22" t="s">
        <v>49</v>
      </c>
      <c r="AQ16" s="24" t="s">
        <v>49</v>
      </c>
      <c r="AR16" s="25">
        <v>200</v>
      </c>
      <c r="AS16" s="23">
        <v>200</v>
      </c>
      <c r="AT16" s="22" t="s">
        <v>49</v>
      </c>
      <c r="AU16" s="24" t="s">
        <v>49</v>
      </c>
      <c r="AV16" s="25">
        <v>350</v>
      </c>
      <c r="AW16" s="23">
        <v>355</v>
      </c>
      <c r="AX16" s="22">
        <v>887</v>
      </c>
      <c r="AY16" s="24">
        <v>887</v>
      </c>
      <c r="AZ16" s="25" t="s">
        <v>49</v>
      </c>
      <c r="BA16" s="23" t="s">
        <v>49</v>
      </c>
      <c r="BB16" s="22">
        <v>31</v>
      </c>
      <c r="BC16" s="24">
        <v>32</v>
      </c>
      <c r="BD16" s="25" t="s">
        <v>49</v>
      </c>
      <c r="BE16" s="23" t="s">
        <v>49</v>
      </c>
      <c r="BF16" s="22" t="s">
        <v>49</v>
      </c>
      <c r="BG16" s="24" t="s">
        <v>49</v>
      </c>
      <c r="BH16" s="25" t="s">
        <v>49</v>
      </c>
      <c r="BI16" s="26" t="s">
        <v>49</v>
      </c>
    </row>
    <row r="17" spans="1:61" x14ac:dyDescent="0.25">
      <c r="A17" s="152" t="s">
        <v>12</v>
      </c>
      <c r="B17" s="163">
        <f t="shared" si="0"/>
        <v>16055</v>
      </c>
      <c r="C17" s="164">
        <f t="shared" si="1"/>
        <v>24763</v>
      </c>
      <c r="D17" s="22">
        <v>87</v>
      </c>
      <c r="E17" s="23">
        <v>136</v>
      </c>
      <c r="F17" s="22">
        <v>424</v>
      </c>
      <c r="G17" s="24">
        <v>478</v>
      </c>
      <c r="H17" s="25">
        <v>21</v>
      </c>
      <c r="I17" s="23">
        <v>21</v>
      </c>
      <c r="J17" s="22">
        <v>542</v>
      </c>
      <c r="K17" s="24">
        <v>719</v>
      </c>
      <c r="L17" s="25" t="s">
        <v>49</v>
      </c>
      <c r="M17" s="23" t="s">
        <v>49</v>
      </c>
      <c r="N17" s="22">
        <v>1178</v>
      </c>
      <c r="O17" s="24">
        <v>1178</v>
      </c>
      <c r="P17" s="25">
        <v>147</v>
      </c>
      <c r="Q17" s="23">
        <v>232</v>
      </c>
      <c r="R17" s="22">
        <v>18</v>
      </c>
      <c r="S17" s="24">
        <v>26</v>
      </c>
      <c r="T17" s="25">
        <v>1176</v>
      </c>
      <c r="U17" s="23">
        <v>1873</v>
      </c>
      <c r="V17" s="22" t="s">
        <v>49</v>
      </c>
      <c r="W17" s="24" t="s">
        <v>49</v>
      </c>
      <c r="X17" s="25">
        <v>710</v>
      </c>
      <c r="Y17" s="23">
        <v>719</v>
      </c>
      <c r="Z17" s="22">
        <v>198</v>
      </c>
      <c r="AA17" s="24">
        <v>198</v>
      </c>
      <c r="AB17" s="25" t="s">
        <v>49</v>
      </c>
      <c r="AC17" s="23" t="s">
        <v>49</v>
      </c>
      <c r="AD17" s="22">
        <v>215</v>
      </c>
      <c r="AE17" s="24">
        <v>215</v>
      </c>
      <c r="AF17" s="25">
        <v>181</v>
      </c>
      <c r="AG17" s="23">
        <v>198</v>
      </c>
      <c r="AH17" s="44">
        <v>526</v>
      </c>
      <c r="AI17" s="24">
        <v>675</v>
      </c>
      <c r="AJ17" s="25" t="s">
        <v>49</v>
      </c>
      <c r="AK17" s="23" t="s">
        <v>49</v>
      </c>
      <c r="AL17" s="22">
        <v>6720</v>
      </c>
      <c r="AM17" s="24">
        <v>13593</v>
      </c>
      <c r="AN17" s="25">
        <v>1141</v>
      </c>
      <c r="AO17" s="23">
        <v>1628</v>
      </c>
      <c r="AP17" s="22" t="s">
        <v>49</v>
      </c>
      <c r="AQ17" s="24" t="s">
        <v>49</v>
      </c>
      <c r="AR17" s="25">
        <v>57</v>
      </c>
      <c r="AS17" s="23">
        <v>57</v>
      </c>
      <c r="AT17" s="22" t="s">
        <v>49</v>
      </c>
      <c r="AU17" s="24" t="s">
        <v>49</v>
      </c>
      <c r="AV17" s="25">
        <v>348</v>
      </c>
      <c r="AW17" s="23">
        <v>348</v>
      </c>
      <c r="AX17" s="22">
        <v>1807</v>
      </c>
      <c r="AY17" s="24">
        <v>1908</v>
      </c>
      <c r="AZ17" s="25">
        <v>445</v>
      </c>
      <c r="BA17" s="23">
        <v>445</v>
      </c>
      <c r="BB17" s="22">
        <v>114</v>
      </c>
      <c r="BC17" s="24">
        <v>116</v>
      </c>
      <c r="BD17" s="25" t="s">
        <v>49</v>
      </c>
      <c r="BE17" s="23" t="s">
        <v>49</v>
      </c>
      <c r="BF17" s="22" t="s">
        <v>49</v>
      </c>
      <c r="BG17" s="24" t="s">
        <v>49</v>
      </c>
      <c r="BH17" s="25" t="s">
        <v>49</v>
      </c>
      <c r="BI17" s="26" t="s">
        <v>49</v>
      </c>
    </row>
    <row r="18" spans="1:61" x14ac:dyDescent="0.25">
      <c r="A18" s="153" t="s">
        <v>13</v>
      </c>
      <c r="B18" s="158">
        <f t="shared" si="0"/>
        <v>17817</v>
      </c>
      <c r="C18" s="158">
        <f t="shared" si="1"/>
        <v>27589</v>
      </c>
      <c r="D18" s="27">
        <v>27</v>
      </c>
      <c r="E18" s="28">
        <v>34</v>
      </c>
      <c r="F18" s="27">
        <v>178</v>
      </c>
      <c r="G18" s="29">
        <v>256</v>
      </c>
      <c r="H18" s="30">
        <v>37</v>
      </c>
      <c r="I18" s="28">
        <v>45</v>
      </c>
      <c r="J18" s="27">
        <v>353</v>
      </c>
      <c r="K18" s="29">
        <v>508</v>
      </c>
      <c r="L18" s="30" t="s">
        <v>49</v>
      </c>
      <c r="M18" s="28" t="s">
        <v>49</v>
      </c>
      <c r="N18" s="27">
        <v>599</v>
      </c>
      <c r="O18" s="29">
        <v>599</v>
      </c>
      <c r="P18" s="30">
        <v>120</v>
      </c>
      <c r="Q18" s="28">
        <v>175</v>
      </c>
      <c r="R18" s="27">
        <v>897</v>
      </c>
      <c r="S18" s="29">
        <v>897</v>
      </c>
      <c r="T18" s="30">
        <v>766</v>
      </c>
      <c r="U18" s="28">
        <v>1324</v>
      </c>
      <c r="V18" s="27" t="s">
        <v>49</v>
      </c>
      <c r="W18" s="29" t="s">
        <v>49</v>
      </c>
      <c r="X18" s="30">
        <v>426</v>
      </c>
      <c r="Y18" s="28">
        <v>449</v>
      </c>
      <c r="Z18" s="27">
        <v>3386</v>
      </c>
      <c r="AA18" s="29">
        <v>3386</v>
      </c>
      <c r="AB18" s="30" t="s">
        <v>49</v>
      </c>
      <c r="AC18" s="28" t="s">
        <v>49</v>
      </c>
      <c r="AD18" s="27" t="s">
        <v>49</v>
      </c>
      <c r="AE18" s="29" t="s">
        <v>49</v>
      </c>
      <c r="AF18" s="30">
        <v>51</v>
      </c>
      <c r="AG18" s="28">
        <v>62</v>
      </c>
      <c r="AH18" s="27">
        <v>557</v>
      </c>
      <c r="AI18" s="29">
        <v>569</v>
      </c>
      <c r="AJ18" s="30" t="s">
        <v>49</v>
      </c>
      <c r="AK18" s="28" t="s">
        <v>49</v>
      </c>
      <c r="AL18" s="27">
        <v>7819</v>
      </c>
      <c r="AM18" s="29">
        <v>16041</v>
      </c>
      <c r="AN18" s="30">
        <v>674</v>
      </c>
      <c r="AO18" s="28">
        <v>959</v>
      </c>
      <c r="AP18" s="27" t="s">
        <v>49</v>
      </c>
      <c r="AQ18" s="29" t="s">
        <v>49</v>
      </c>
      <c r="AR18" s="30">
        <v>77</v>
      </c>
      <c r="AS18" s="28">
        <v>77</v>
      </c>
      <c r="AT18" s="27" t="s">
        <v>49</v>
      </c>
      <c r="AU18" s="29" t="s">
        <v>49</v>
      </c>
      <c r="AV18" s="30">
        <v>346</v>
      </c>
      <c r="AW18" s="28">
        <v>350</v>
      </c>
      <c r="AX18" s="27">
        <v>1241</v>
      </c>
      <c r="AY18" s="29">
        <v>1424</v>
      </c>
      <c r="AZ18" s="30">
        <v>160</v>
      </c>
      <c r="BA18" s="28">
        <v>160</v>
      </c>
      <c r="BB18" s="27">
        <v>103</v>
      </c>
      <c r="BC18" s="29">
        <v>274</v>
      </c>
      <c r="BD18" s="30" t="s">
        <v>49</v>
      </c>
      <c r="BE18" s="28" t="s">
        <v>49</v>
      </c>
      <c r="BF18" s="27" t="s">
        <v>49</v>
      </c>
      <c r="BG18" s="29" t="s">
        <v>49</v>
      </c>
      <c r="BH18" s="30" t="s">
        <v>49</v>
      </c>
      <c r="BI18" s="38" t="s">
        <v>49</v>
      </c>
    </row>
    <row r="19" spans="1:61" x14ac:dyDescent="0.25">
      <c r="A19" s="154" t="s">
        <v>38</v>
      </c>
      <c r="B19" s="159">
        <f t="shared" si="0"/>
        <v>72383</v>
      </c>
      <c r="C19" s="160">
        <f t="shared" si="1"/>
        <v>110341</v>
      </c>
      <c r="D19" s="42">
        <f>SUM(D15:D18)</f>
        <v>182</v>
      </c>
      <c r="E19" s="40">
        <f t="shared" ref="E19:BI19" si="4">SUM(E15:E18)</f>
        <v>244</v>
      </c>
      <c r="F19" s="39">
        <f t="shared" si="4"/>
        <v>1092</v>
      </c>
      <c r="G19" s="40">
        <f t="shared" si="4"/>
        <v>1369</v>
      </c>
      <c r="H19" s="39">
        <f t="shared" si="4"/>
        <v>106</v>
      </c>
      <c r="I19" s="40">
        <f t="shared" si="4"/>
        <v>114</v>
      </c>
      <c r="J19" s="39">
        <f t="shared" si="4"/>
        <v>1601</v>
      </c>
      <c r="K19" s="40">
        <f t="shared" si="4"/>
        <v>2451</v>
      </c>
      <c r="L19" s="39">
        <f t="shared" si="4"/>
        <v>87</v>
      </c>
      <c r="M19" s="40">
        <f t="shared" si="4"/>
        <v>119</v>
      </c>
      <c r="N19" s="39">
        <f t="shared" si="4"/>
        <v>2663</v>
      </c>
      <c r="O19" s="33">
        <f t="shared" si="4"/>
        <v>2673</v>
      </c>
      <c r="P19" s="39">
        <f t="shared" si="4"/>
        <v>1273</v>
      </c>
      <c r="Q19" s="33">
        <f t="shared" si="4"/>
        <v>1399</v>
      </c>
      <c r="R19" s="39">
        <f t="shared" si="4"/>
        <v>2138</v>
      </c>
      <c r="S19" s="33">
        <f t="shared" si="4"/>
        <v>2444</v>
      </c>
      <c r="T19" s="39">
        <f t="shared" si="4"/>
        <v>2770</v>
      </c>
      <c r="U19" s="33">
        <f t="shared" si="4"/>
        <v>5275</v>
      </c>
      <c r="V19" s="39">
        <f t="shared" si="4"/>
        <v>45</v>
      </c>
      <c r="W19" s="33">
        <f t="shared" si="4"/>
        <v>45</v>
      </c>
      <c r="X19" s="39">
        <f t="shared" si="4"/>
        <v>2261</v>
      </c>
      <c r="Y19" s="33">
        <f t="shared" si="4"/>
        <v>2334</v>
      </c>
      <c r="Z19" s="39">
        <f t="shared" si="4"/>
        <v>11188</v>
      </c>
      <c r="AA19" s="33">
        <f t="shared" si="4"/>
        <v>11188</v>
      </c>
      <c r="AB19" s="39">
        <f t="shared" si="4"/>
        <v>0</v>
      </c>
      <c r="AC19" s="33">
        <f t="shared" si="4"/>
        <v>0</v>
      </c>
      <c r="AD19" s="39">
        <f t="shared" si="4"/>
        <v>327</v>
      </c>
      <c r="AE19" s="33">
        <f t="shared" si="4"/>
        <v>327</v>
      </c>
      <c r="AF19" s="39">
        <f t="shared" si="4"/>
        <v>366</v>
      </c>
      <c r="AG19" s="33">
        <f t="shared" si="4"/>
        <v>417</v>
      </c>
      <c r="AH19" s="39">
        <f t="shared" si="4"/>
        <v>1822</v>
      </c>
      <c r="AI19" s="33">
        <f t="shared" si="4"/>
        <v>2053</v>
      </c>
      <c r="AJ19" s="39">
        <f t="shared" si="4"/>
        <v>0</v>
      </c>
      <c r="AK19" s="33">
        <f t="shared" si="4"/>
        <v>0</v>
      </c>
      <c r="AL19" s="39">
        <f t="shared" si="4"/>
        <v>32245</v>
      </c>
      <c r="AM19" s="41">
        <f t="shared" si="4"/>
        <v>63716</v>
      </c>
      <c r="AN19" s="39">
        <f t="shared" si="4"/>
        <v>4048</v>
      </c>
      <c r="AO19" s="41">
        <f t="shared" si="4"/>
        <v>5510</v>
      </c>
      <c r="AP19" s="39">
        <f t="shared" si="4"/>
        <v>0</v>
      </c>
      <c r="AQ19" s="41">
        <f t="shared" si="4"/>
        <v>0</v>
      </c>
      <c r="AR19" s="39">
        <f t="shared" si="4"/>
        <v>396</v>
      </c>
      <c r="AS19" s="41">
        <f t="shared" si="4"/>
        <v>396</v>
      </c>
      <c r="AT19" s="39">
        <f t="shared" si="4"/>
        <v>0</v>
      </c>
      <c r="AU19" s="41">
        <f t="shared" si="4"/>
        <v>0</v>
      </c>
      <c r="AV19" s="39">
        <f t="shared" si="4"/>
        <v>1299</v>
      </c>
      <c r="AW19" s="41">
        <f t="shared" si="4"/>
        <v>1317</v>
      </c>
      <c r="AX19" s="39">
        <f t="shared" si="4"/>
        <v>5484</v>
      </c>
      <c r="AY19" s="41">
        <f t="shared" si="4"/>
        <v>5789</v>
      </c>
      <c r="AZ19" s="39">
        <f t="shared" si="4"/>
        <v>605</v>
      </c>
      <c r="BA19" s="41">
        <f t="shared" si="4"/>
        <v>605</v>
      </c>
      <c r="BB19" s="39">
        <f t="shared" si="4"/>
        <v>385</v>
      </c>
      <c r="BC19" s="41">
        <f t="shared" si="4"/>
        <v>556</v>
      </c>
      <c r="BD19" s="39">
        <f t="shared" si="4"/>
        <v>0</v>
      </c>
      <c r="BE19" s="41">
        <f t="shared" si="4"/>
        <v>0</v>
      </c>
      <c r="BF19" s="39">
        <f t="shared" si="4"/>
        <v>0</v>
      </c>
      <c r="BG19" s="41">
        <f t="shared" si="4"/>
        <v>0</v>
      </c>
      <c r="BH19" s="39">
        <f t="shared" si="4"/>
        <v>0</v>
      </c>
      <c r="BI19" s="43">
        <f t="shared" si="4"/>
        <v>0</v>
      </c>
    </row>
    <row r="20" spans="1:61" x14ac:dyDescent="0.25">
      <c r="A20" s="152" t="s">
        <v>14</v>
      </c>
      <c r="B20" s="158">
        <f t="shared" si="0"/>
        <v>16572</v>
      </c>
      <c r="C20" s="158">
        <f t="shared" si="1"/>
        <v>21996</v>
      </c>
      <c r="D20" s="17">
        <v>27</v>
      </c>
      <c r="E20" s="18">
        <v>31</v>
      </c>
      <c r="F20" s="17">
        <v>118</v>
      </c>
      <c r="G20" s="19">
        <v>219</v>
      </c>
      <c r="H20" s="20">
        <v>133</v>
      </c>
      <c r="I20" s="18">
        <v>133</v>
      </c>
      <c r="J20" s="17">
        <v>323</v>
      </c>
      <c r="K20" s="19">
        <v>445</v>
      </c>
      <c r="L20" s="20" t="s">
        <v>49</v>
      </c>
      <c r="M20" s="18" t="s">
        <v>49</v>
      </c>
      <c r="N20" s="17">
        <v>450</v>
      </c>
      <c r="O20" s="19">
        <v>456</v>
      </c>
      <c r="P20" s="20">
        <v>226</v>
      </c>
      <c r="Q20" s="18">
        <v>285</v>
      </c>
      <c r="R20" s="17">
        <v>236</v>
      </c>
      <c r="S20" s="19">
        <v>238</v>
      </c>
      <c r="T20" s="20">
        <v>380</v>
      </c>
      <c r="U20" s="18">
        <v>380</v>
      </c>
      <c r="V20" s="17" t="s">
        <v>49</v>
      </c>
      <c r="W20" s="19" t="s">
        <v>49</v>
      </c>
      <c r="X20" s="20">
        <v>735</v>
      </c>
      <c r="Y20" s="18">
        <v>745</v>
      </c>
      <c r="Z20" s="17">
        <v>3577</v>
      </c>
      <c r="AA20" s="19">
        <v>3577</v>
      </c>
      <c r="AB20" s="20" t="s">
        <v>49</v>
      </c>
      <c r="AC20" s="18" t="s">
        <v>49</v>
      </c>
      <c r="AD20" s="17">
        <v>40</v>
      </c>
      <c r="AE20" s="19">
        <v>40</v>
      </c>
      <c r="AF20" s="20">
        <v>49</v>
      </c>
      <c r="AG20" s="18">
        <v>52</v>
      </c>
      <c r="AH20" s="17">
        <v>844</v>
      </c>
      <c r="AI20" s="19">
        <v>963</v>
      </c>
      <c r="AJ20" s="20" t="s">
        <v>49</v>
      </c>
      <c r="AK20" s="18" t="s">
        <v>49</v>
      </c>
      <c r="AL20" s="17">
        <v>7402</v>
      </c>
      <c r="AM20" s="19">
        <v>11888</v>
      </c>
      <c r="AN20" s="20">
        <v>507</v>
      </c>
      <c r="AO20" s="18">
        <v>723</v>
      </c>
      <c r="AP20" s="17" t="s">
        <v>49</v>
      </c>
      <c r="AQ20" s="19" t="s">
        <v>49</v>
      </c>
      <c r="AR20" s="20">
        <v>49</v>
      </c>
      <c r="AS20" s="18">
        <v>49</v>
      </c>
      <c r="AT20" s="17" t="s">
        <v>49</v>
      </c>
      <c r="AU20" s="19" t="s">
        <v>49</v>
      </c>
      <c r="AV20" s="20">
        <v>249</v>
      </c>
      <c r="AW20" s="18">
        <v>256</v>
      </c>
      <c r="AX20" s="17">
        <v>1196</v>
      </c>
      <c r="AY20" s="19">
        <v>1466</v>
      </c>
      <c r="AZ20" s="20" t="s">
        <v>49</v>
      </c>
      <c r="BA20" s="18" t="s">
        <v>49</v>
      </c>
      <c r="BB20" s="17">
        <v>31</v>
      </c>
      <c r="BC20" s="19">
        <v>50</v>
      </c>
      <c r="BD20" s="20" t="s">
        <v>49</v>
      </c>
      <c r="BE20" s="18" t="s">
        <v>49</v>
      </c>
      <c r="BF20" s="17" t="s">
        <v>49</v>
      </c>
      <c r="BG20" s="19" t="s">
        <v>49</v>
      </c>
      <c r="BH20" s="20" t="s">
        <v>49</v>
      </c>
      <c r="BI20" s="37" t="s">
        <v>49</v>
      </c>
    </row>
    <row r="21" spans="1:61" x14ac:dyDescent="0.25">
      <c r="A21" s="152" t="s">
        <v>15</v>
      </c>
      <c r="B21" s="163">
        <f t="shared" si="0"/>
        <v>27606</v>
      </c>
      <c r="C21" s="164">
        <f t="shared" si="1"/>
        <v>39118</v>
      </c>
      <c r="D21" s="22">
        <v>31</v>
      </c>
      <c r="E21" s="23">
        <v>43</v>
      </c>
      <c r="F21" s="22">
        <v>347</v>
      </c>
      <c r="G21" s="24">
        <v>541</v>
      </c>
      <c r="H21" s="25">
        <v>62</v>
      </c>
      <c r="I21" s="23">
        <v>62</v>
      </c>
      <c r="J21" s="22">
        <v>550</v>
      </c>
      <c r="K21" s="24">
        <v>778</v>
      </c>
      <c r="L21" s="25" t="s">
        <v>49</v>
      </c>
      <c r="M21" s="23" t="s">
        <v>49</v>
      </c>
      <c r="N21" s="22">
        <v>715</v>
      </c>
      <c r="O21" s="24">
        <v>715</v>
      </c>
      <c r="P21" s="25">
        <v>427</v>
      </c>
      <c r="Q21" s="23">
        <v>485</v>
      </c>
      <c r="R21" s="22">
        <v>158</v>
      </c>
      <c r="S21" s="24">
        <v>162</v>
      </c>
      <c r="T21" s="25">
        <v>365</v>
      </c>
      <c r="U21" s="23">
        <v>365</v>
      </c>
      <c r="V21" s="22" t="s">
        <v>49</v>
      </c>
      <c r="W21" s="24" t="s">
        <v>49</v>
      </c>
      <c r="X21" s="25">
        <v>587</v>
      </c>
      <c r="Y21" s="23">
        <v>619</v>
      </c>
      <c r="Z21" s="22">
        <v>3681</v>
      </c>
      <c r="AA21" s="24">
        <v>3681</v>
      </c>
      <c r="AB21" s="25" t="s">
        <v>49</v>
      </c>
      <c r="AC21" s="23" t="s">
        <v>49</v>
      </c>
      <c r="AD21" s="22" t="s">
        <v>49</v>
      </c>
      <c r="AE21" s="24" t="s">
        <v>49</v>
      </c>
      <c r="AF21" s="25">
        <v>64</v>
      </c>
      <c r="AG21" s="23">
        <v>73</v>
      </c>
      <c r="AH21" s="22">
        <v>1644</v>
      </c>
      <c r="AI21" s="24">
        <v>4587</v>
      </c>
      <c r="AJ21" s="25" t="s">
        <v>49</v>
      </c>
      <c r="AK21" s="23" t="s">
        <v>49</v>
      </c>
      <c r="AL21" s="22">
        <v>12307</v>
      </c>
      <c r="AM21" s="24">
        <v>17709</v>
      </c>
      <c r="AN21" s="25">
        <v>1313</v>
      </c>
      <c r="AO21" s="23">
        <v>1708</v>
      </c>
      <c r="AP21" s="22" t="s">
        <v>49</v>
      </c>
      <c r="AQ21" s="24" t="s">
        <v>49</v>
      </c>
      <c r="AR21" s="25">
        <v>94</v>
      </c>
      <c r="AS21" s="23">
        <v>96</v>
      </c>
      <c r="AT21" s="22" t="s">
        <v>49</v>
      </c>
      <c r="AU21" s="24" t="s">
        <v>49</v>
      </c>
      <c r="AV21" s="25">
        <v>419</v>
      </c>
      <c r="AW21" s="23">
        <v>438</v>
      </c>
      <c r="AX21" s="22">
        <v>4799</v>
      </c>
      <c r="AY21" s="24">
        <v>6990</v>
      </c>
      <c r="AZ21" s="25" t="s">
        <v>49</v>
      </c>
      <c r="BA21" s="23" t="s">
        <v>49</v>
      </c>
      <c r="BB21" s="22">
        <v>43</v>
      </c>
      <c r="BC21" s="24">
        <v>66</v>
      </c>
      <c r="BD21" s="25" t="s">
        <v>49</v>
      </c>
      <c r="BE21" s="23" t="s">
        <v>49</v>
      </c>
      <c r="BF21" s="22" t="s">
        <v>49</v>
      </c>
      <c r="BG21" s="24" t="s">
        <v>49</v>
      </c>
      <c r="BH21" s="25" t="s">
        <v>49</v>
      </c>
      <c r="BI21" s="26" t="s">
        <v>49</v>
      </c>
    </row>
    <row r="22" spans="1:61" x14ac:dyDescent="0.25">
      <c r="A22" s="152" t="s">
        <v>16</v>
      </c>
      <c r="B22" s="163">
        <f t="shared" si="0"/>
        <v>29730</v>
      </c>
      <c r="C22" s="164">
        <f t="shared" si="1"/>
        <v>41673</v>
      </c>
      <c r="D22" s="22">
        <v>31</v>
      </c>
      <c r="E22" s="23">
        <v>48</v>
      </c>
      <c r="F22" s="22">
        <v>409</v>
      </c>
      <c r="G22" s="24">
        <v>609</v>
      </c>
      <c r="H22" s="25" t="s">
        <v>49</v>
      </c>
      <c r="I22" s="23" t="s">
        <v>49</v>
      </c>
      <c r="J22" s="22">
        <v>574</v>
      </c>
      <c r="K22" s="24">
        <v>789</v>
      </c>
      <c r="L22" s="25" t="s">
        <v>49</v>
      </c>
      <c r="M22" s="23" t="s">
        <v>49</v>
      </c>
      <c r="N22" s="22">
        <v>881</v>
      </c>
      <c r="O22" s="24">
        <v>881</v>
      </c>
      <c r="P22" s="25">
        <v>283</v>
      </c>
      <c r="Q22" s="23">
        <v>292</v>
      </c>
      <c r="R22" s="22">
        <v>126</v>
      </c>
      <c r="S22" s="24">
        <v>126</v>
      </c>
      <c r="T22" s="25">
        <v>2137</v>
      </c>
      <c r="U22" s="23">
        <v>2782</v>
      </c>
      <c r="V22" s="22" t="s">
        <v>49</v>
      </c>
      <c r="W22" s="24" t="s">
        <v>49</v>
      </c>
      <c r="X22" s="25">
        <v>736</v>
      </c>
      <c r="Y22" s="23">
        <v>736</v>
      </c>
      <c r="Z22" s="22">
        <v>2947</v>
      </c>
      <c r="AA22" s="24">
        <v>2947</v>
      </c>
      <c r="AB22" s="25" t="s">
        <v>49</v>
      </c>
      <c r="AC22" s="23" t="s">
        <v>49</v>
      </c>
      <c r="AD22" s="22" t="s">
        <v>49</v>
      </c>
      <c r="AE22" s="24" t="s">
        <v>49</v>
      </c>
      <c r="AF22" s="25">
        <v>61</v>
      </c>
      <c r="AG22" s="23">
        <v>72</v>
      </c>
      <c r="AH22" s="22">
        <v>1106</v>
      </c>
      <c r="AI22" s="24">
        <v>1376</v>
      </c>
      <c r="AJ22" s="25" t="s">
        <v>49</v>
      </c>
      <c r="AK22" s="23" t="s">
        <v>49</v>
      </c>
      <c r="AL22" s="22">
        <v>16904</v>
      </c>
      <c r="AM22" s="24">
        <v>26749</v>
      </c>
      <c r="AN22" s="25">
        <v>1461</v>
      </c>
      <c r="AO22" s="23">
        <v>2089</v>
      </c>
      <c r="AP22" s="22" t="s">
        <v>49</v>
      </c>
      <c r="AQ22" s="24" t="s">
        <v>49</v>
      </c>
      <c r="AR22" s="25">
        <v>95</v>
      </c>
      <c r="AS22" s="23">
        <v>95</v>
      </c>
      <c r="AT22" s="22" t="s">
        <v>49</v>
      </c>
      <c r="AU22" s="24" t="s">
        <v>49</v>
      </c>
      <c r="AV22" s="25">
        <v>496</v>
      </c>
      <c r="AW22" s="23">
        <v>519</v>
      </c>
      <c r="AX22" s="22">
        <v>1425</v>
      </c>
      <c r="AY22" s="24">
        <v>1505</v>
      </c>
      <c r="AZ22" s="25" t="s">
        <v>49</v>
      </c>
      <c r="BA22" s="23" t="s">
        <v>49</v>
      </c>
      <c r="BB22" s="22">
        <v>58</v>
      </c>
      <c r="BC22" s="24">
        <v>58</v>
      </c>
      <c r="BD22" s="25" t="s">
        <v>49</v>
      </c>
      <c r="BE22" s="23" t="s">
        <v>49</v>
      </c>
      <c r="BF22" s="22" t="s">
        <v>49</v>
      </c>
      <c r="BG22" s="24" t="s">
        <v>49</v>
      </c>
      <c r="BH22" s="25" t="s">
        <v>49</v>
      </c>
      <c r="BI22" s="26" t="s">
        <v>49</v>
      </c>
    </row>
    <row r="23" spans="1:61" x14ac:dyDescent="0.25">
      <c r="A23" s="153" t="s">
        <v>17</v>
      </c>
      <c r="B23" s="158">
        <f>SUM(D23,F23,H23,J23,L23,N23,P23,R23,T23,V23,X23,Z23,AB23,AD23,AF23,AH23,AJ23,AL23,AN23,AP23,AR23,AT23,AV23,AX23,AZ23,BB23,BD23,BF23,BH23)</f>
        <v>24855</v>
      </c>
      <c r="C23" s="158">
        <f t="shared" si="1"/>
        <v>40251</v>
      </c>
      <c r="D23" s="27">
        <v>41</v>
      </c>
      <c r="E23" s="28">
        <v>64</v>
      </c>
      <c r="F23" s="27">
        <v>358</v>
      </c>
      <c r="G23" s="29">
        <v>599</v>
      </c>
      <c r="H23" s="30" t="s">
        <v>49</v>
      </c>
      <c r="I23" s="28" t="s">
        <v>49</v>
      </c>
      <c r="J23" s="27">
        <v>490</v>
      </c>
      <c r="K23" s="29">
        <v>719</v>
      </c>
      <c r="L23" s="45" t="s">
        <v>49</v>
      </c>
      <c r="M23" s="29" t="s">
        <v>49</v>
      </c>
      <c r="N23" s="27">
        <v>695</v>
      </c>
      <c r="O23" s="29">
        <v>695</v>
      </c>
      <c r="P23" s="30">
        <v>253</v>
      </c>
      <c r="Q23" s="28">
        <v>272</v>
      </c>
      <c r="R23" s="27">
        <v>68</v>
      </c>
      <c r="S23" s="29">
        <v>68</v>
      </c>
      <c r="T23" s="30">
        <v>548</v>
      </c>
      <c r="U23" s="28">
        <v>947</v>
      </c>
      <c r="V23" s="27" t="s">
        <v>49</v>
      </c>
      <c r="W23" s="29" t="s">
        <v>49</v>
      </c>
      <c r="X23" s="30">
        <v>644</v>
      </c>
      <c r="Y23" s="28">
        <v>658</v>
      </c>
      <c r="Z23" s="27">
        <v>2741</v>
      </c>
      <c r="AA23" s="29">
        <v>2741</v>
      </c>
      <c r="AB23" s="30" t="s">
        <v>49</v>
      </c>
      <c r="AC23" s="28" t="s">
        <v>49</v>
      </c>
      <c r="AD23" s="27">
        <v>190</v>
      </c>
      <c r="AE23" s="29">
        <v>239</v>
      </c>
      <c r="AF23" s="30">
        <v>61</v>
      </c>
      <c r="AG23" s="28">
        <v>83</v>
      </c>
      <c r="AH23" s="27">
        <v>670</v>
      </c>
      <c r="AI23" s="29">
        <v>917</v>
      </c>
      <c r="AJ23" s="30" t="s">
        <v>49</v>
      </c>
      <c r="AK23" s="28" t="s">
        <v>49</v>
      </c>
      <c r="AL23" s="27">
        <v>15123</v>
      </c>
      <c r="AM23" s="29">
        <v>28668</v>
      </c>
      <c r="AN23" s="30">
        <v>1308</v>
      </c>
      <c r="AO23" s="28">
        <v>1739</v>
      </c>
      <c r="AP23" s="27" t="s">
        <v>49</v>
      </c>
      <c r="AQ23" s="29" t="s">
        <v>49</v>
      </c>
      <c r="AR23" s="30">
        <v>34</v>
      </c>
      <c r="AS23" s="28">
        <v>34</v>
      </c>
      <c r="AT23" s="27" t="s">
        <v>49</v>
      </c>
      <c r="AU23" s="29" t="s">
        <v>49</v>
      </c>
      <c r="AV23" s="30">
        <v>459</v>
      </c>
      <c r="AW23" s="28">
        <v>490</v>
      </c>
      <c r="AX23" s="27">
        <v>1131</v>
      </c>
      <c r="AY23" s="29">
        <v>1162</v>
      </c>
      <c r="AZ23" s="30" t="s">
        <v>49</v>
      </c>
      <c r="BA23" s="28" t="s">
        <v>49</v>
      </c>
      <c r="BB23" s="27">
        <v>41</v>
      </c>
      <c r="BC23" s="29">
        <v>156</v>
      </c>
      <c r="BD23" s="30" t="s">
        <v>49</v>
      </c>
      <c r="BE23" s="28" t="s">
        <v>49</v>
      </c>
      <c r="BF23" s="27" t="s">
        <v>49</v>
      </c>
      <c r="BG23" s="29" t="s">
        <v>49</v>
      </c>
      <c r="BH23" s="30" t="s">
        <v>49</v>
      </c>
      <c r="BI23" s="38" t="s">
        <v>49</v>
      </c>
    </row>
    <row r="24" spans="1:61" x14ac:dyDescent="0.25">
      <c r="A24" s="154" t="s">
        <v>38</v>
      </c>
      <c r="B24" s="159">
        <f t="shared" si="0"/>
        <v>98763</v>
      </c>
      <c r="C24" s="160">
        <f t="shared" si="1"/>
        <v>143038</v>
      </c>
      <c r="D24" s="42">
        <f>SUM(D20:D23)</f>
        <v>130</v>
      </c>
      <c r="E24" s="40">
        <f t="shared" ref="E24:BI24" si="5">SUM(E20:E23)</f>
        <v>186</v>
      </c>
      <c r="F24" s="39">
        <f t="shared" si="5"/>
        <v>1232</v>
      </c>
      <c r="G24" s="40">
        <f t="shared" si="5"/>
        <v>1968</v>
      </c>
      <c r="H24" s="39">
        <f t="shared" si="5"/>
        <v>195</v>
      </c>
      <c r="I24" s="40">
        <f t="shared" si="5"/>
        <v>195</v>
      </c>
      <c r="J24" s="39">
        <f t="shared" si="5"/>
        <v>1937</v>
      </c>
      <c r="K24" s="40">
        <f t="shared" si="5"/>
        <v>2731</v>
      </c>
      <c r="L24" s="39">
        <f t="shared" si="5"/>
        <v>0</v>
      </c>
      <c r="M24" s="40">
        <f t="shared" si="5"/>
        <v>0</v>
      </c>
      <c r="N24" s="39">
        <f t="shared" si="5"/>
        <v>2741</v>
      </c>
      <c r="O24" s="40">
        <f t="shared" si="5"/>
        <v>2747</v>
      </c>
      <c r="P24" s="39">
        <f t="shared" si="5"/>
        <v>1189</v>
      </c>
      <c r="Q24" s="33">
        <f t="shared" si="5"/>
        <v>1334</v>
      </c>
      <c r="R24" s="39">
        <f t="shared" si="5"/>
        <v>588</v>
      </c>
      <c r="S24" s="33">
        <f t="shared" si="5"/>
        <v>594</v>
      </c>
      <c r="T24" s="39">
        <f t="shared" si="5"/>
        <v>3430</v>
      </c>
      <c r="U24" s="33">
        <f t="shared" si="5"/>
        <v>4474</v>
      </c>
      <c r="V24" s="39">
        <f t="shared" si="5"/>
        <v>0</v>
      </c>
      <c r="W24" s="33">
        <f t="shared" si="5"/>
        <v>0</v>
      </c>
      <c r="X24" s="39">
        <f t="shared" si="5"/>
        <v>2702</v>
      </c>
      <c r="Y24" s="33">
        <f t="shared" si="5"/>
        <v>2758</v>
      </c>
      <c r="Z24" s="42">
        <f t="shared" si="5"/>
        <v>12946</v>
      </c>
      <c r="AA24" s="42">
        <f t="shared" si="5"/>
        <v>12946</v>
      </c>
      <c r="AB24" s="39">
        <f t="shared" si="5"/>
        <v>0</v>
      </c>
      <c r="AC24" s="33">
        <f t="shared" si="5"/>
        <v>0</v>
      </c>
      <c r="AD24" s="39">
        <f t="shared" si="5"/>
        <v>230</v>
      </c>
      <c r="AE24" s="33">
        <f t="shared" si="5"/>
        <v>279</v>
      </c>
      <c r="AF24" s="39">
        <f t="shared" si="5"/>
        <v>235</v>
      </c>
      <c r="AG24" s="33">
        <f t="shared" si="5"/>
        <v>280</v>
      </c>
      <c r="AH24" s="39">
        <f t="shared" si="5"/>
        <v>4264</v>
      </c>
      <c r="AI24" s="33">
        <f t="shared" si="5"/>
        <v>7843</v>
      </c>
      <c r="AJ24" s="39">
        <f t="shared" si="5"/>
        <v>0</v>
      </c>
      <c r="AK24" s="33">
        <f t="shared" si="5"/>
        <v>0</v>
      </c>
      <c r="AL24" s="39">
        <f t="shared" si="5"/>
        <v>51736</v>
      </c>
      <c r="AM24" s="41">
        <f t="shared" si="5"/>
        <v>85014</v>
      </c>
      <c r="AN24" s="39">
        <f t="shared" si="5"/>
        <v>4589</v>
      </c>
      <c r="AO24" s="41">
        <f t="shared" si="5"/>
        <v>6259</v>
      </c>
      <c r="AP24" s="39">
        <f t="shared" si="5"/>
        <v>0</v>
      </c>
      <c r="AQ24" s="41">
        <f t="shared" si="5"/>
        <v>0</v>
      </c>
      <c r="AR24" s="39">
        <f t="shared" si="5"/>
        <v>272</v>
      </c>
      <c r="AS24" s="41">
        <f t="shared" si="5"/>
        <v>274</v>
      </c>
      <c r="AT24" s="39">
        <f t="shared" si="5"/>
        <v>0</v>
      </c>
      <c r="AU24" s="41">
        <f t="shared" si="5"/>
        <v>0</v>
      </c>
      <c r="AV24" s="39">
        <f t="shared" si="5"/>
        <v>1623</v>
      </c>
      <c r="AW24" s="41">
        <f t="shared" si="5"/>
        <v>1703</v>
      </c>
      <c r="AX24" s="39">
        <f t="shared" si="5"/>
        <v>8551</v>
      </c>
      <c r="AY24" s="41">
        <f t="shared" si="5"/>
        <v>11123</v>
      </c>
      <c r="AZ24" s="39">
        <f t="shared" si="5"/>
        <v>0</v>
      </c>
      <c r="BA24" s="41">
        <f t="shared" si="5"/>
        <v>0</v>
      </c>
      <c r="BB24" s="39">
        <f t="shared" si="5"/>
        <v>173</v>
      </c>
      <c r="BC24" s="41">
        <f t="shared" si="5"/>
        <v>330</v>
      </c>
      <c r="BD24" s="39">
        <f t="shared" si="5"/>
        <v>0</v>
      </c>
      <c r="BE24" s="41">
        <f t="shared" si="5"/>
        <v>0</v>
      </c>
      <c r="BF24" s="39">
        <f t="shared" si="5"/>
        <v>0</v>
      </c>
      <c r="BG24" s="41">
        <f t="shared" si="5"/>
        <v>0</v>
      </c>
      <c r="BH24" s="39">
        <f t="shared" si="5"/>
        <v>0</v>
      </c>
      <c r="BI24" s="43">
        <f t="shared" si="5"/>
        <v>0</v>
      </c>
    </row>
    <row r="25" spans="1:61" x14ac:dyDescent="0.25">
      <c r="A25" s="152" t="s">
        <v>18</v>
      </c>
      <c r="B25" s="158">
        <f t="shared" si="0"/>
        <v>23489</v>
      </c>
      <c r="C25" s="158">
        <f t="shared" si="1"/>
        <v>32076</v>
      </c>
      <c r="D25" s="17">
        <v>62</v>
      </c>
      <c r="E25" s="18">
        <v>70</v>
      </c>
      <c r="F25" s="46">
        <v>315</v>
      </c>
      <c r="G25" s="47">
        <v>494</v>
      </c>
      <c r="H25" s="20" t="s">
        <v>49</v>
      </c>
      <c r="I25" s="18" t="s">
        <v>49</v>
      </c>
      <c r="J25" s="17">
        <v>393</v>
      </c>
      <c r="K25" s="19">
        <v>538</v>
      </c>
      <c r="L25" s="20" t="s">
        <v>49</v>
      </c>
      <c r="M25" s="18" t="s">
        <v>49</v>
      </c>
      <c r="N25" s="17">
        <v>682</v>
      </c>
      <c r="O25" s="19">
        <v>682</v>
      </c>
      <c r="P25" s="20">
        <v>114</v>
      </c>
      <c r="Q25" s="18">
        <v>114</v>
      </c>
      <c r="R25" s="17">
        <v>12</v>
      </c>
      <c r="S25" s="19">
        <v>12</v>
      </c>
      <c r="T25" s="20">
        <v>898</v>
      </c>
      <c r="U25" s="18">
        <v>1267</v>
      </c>
      <c r="V25" s="17" t="s">
        <v>49</v>
      </c>
      <c r="W25" s="19" t="s">
        <v>49</v>
      </c>
      <c r="X25" s="48">
        <v>670</v>
      </c>
      <c r="Y25" s="49">
        <v>670</v>
      </c>
      <c r="Z25" s="17">
        <v>2682</v>
      </c>
      <c r="AA25" s="19">
        <v>2682</v>
      </c>
      <c r="AB25" s="20" t="s">
        <v>49</v>
      </c>
      <c r="AC25" s="18" t="s">
        <v>49</v>
      </c>
      <c r="AD25" s="17">
        <v>190</v>
      </c>
      <c r="AE25" s="19">
        <v>190</v>
      </c>
      <c r="AF25" s="20">
        <v>80</v>
      </c>
      <c r="AG25" s="18">
        <v>102</v>
      </c>
      <c r="AH25" s="46">
        <v>609</v>
      </c>
      <c r="AI25" s="47">
        <v>959</v>
      </c>
      <c r="AJ25" s="20" t="s">
        <v>49</v>
      </c>
      <c r="AK25" s="18" t="s">
        <v>49</v>
      </c>
      <c r="AL25" s="46">
        <v>14248</v>
      </c>
      <c r="AM25" s="47">
        <v>21380</v>
      </c>
      <c r="AN25" s="48">
        <v>824</v>
      </c>
      <c r="AO25" s="49">
        <v>1081</v>
      </c>
      <c r="AP25" s="17" t="s">
        <v>49</v>
      </c>
      <c r="AQ25" s="19" t="s">
        <v>49</v>
      </c>
      <c r="AR25" s="20">
        <v>17</v>
      </c>
      <c r="AS25" s="18">
        <v>17</v>
      </c>
      <c r="AT25" s="17" t="s">
        <v>49</v>
      </c>
      <c r="AU25" s="19" t="s">
        <v>49</v>
      </c>
      <c r="AV25" s="20">
        <v>225</v>
      </c>
      <c r="AW25" s="18">
        <v>244</v>
      </c>
      <c r="AX25" s="46">
        <v>1454</v>
      </c>
      <c r="AY25" s="47">
        <v>1460</v>
      </c>
      <c r="AZ25" s="20" t="s">
        <v>49</v>
      </c>
      <c r="BA25" s="18" t="s">
        <v>49</v>
      </c>
      <c r="BB25" s="17">
        <v>14</v>
      </c>
      <c r="BC25" s="19">
        <v>114</v>
      </c>
      <c r="BD25" s="20" t="s">
        <v>49</v>
      </c>
      <c r="BE25" s="18" t="s">
        <v>49</v>
      </c>
      <c r="BF25" s="17" t="s">
        <v>49</v>
      </c>
      <c r="BG25" s="19" t="s">
        <v>49</v>
      </c>
      <c r="BH25" s="20" t="s">
        <v>49</v>
      </c>
      <c r="BI25" s="37" t="s">
        <v>49</v>
      </c>
    </row>
    <row r="26" spans="1:61" x14ac:dyDescent="0.25">
      <c r="A26" s="152" t="s">
        <v>19</v>
      </c>
      <c r="B26" s="163">
        <f t="shared" si="0"/>
        <v>22395</v>
      </c>
      <c r="C26" s="164">
        <f t="shared" si="1"/>
        <v>32167</v>
      </c>
      <c r="D26" s="22">
        <v>17</v>
      </c>
      <c r="E26" s="23">
        <v>19</v>
      </c>
      <c r="F26" s="50">
        <v>274</v>
      </c>
      <c r="G26" s="51">
        <v>357</v>
      </c>
      <c r="H26" s="52" t="s">
        <v>49</v>
      </c>
      <c r="I26" s="24" t="s">
        <v>49</v>
      </c>
      <c r="J26" s="22">
        <v>405</v>
      </c>
      <c r="K26" s="24">
        <v>596</v>
      </c>
      <c r="L26" s="25" t="s">
        <v>49</v>
      </c>
      <c r="M26" s="23" t="s">
        <v>49</v>
      </c>
      <c r="N26" s="22">
        <v>800</v>
      </c>
      <c r="O26" s="24">
        <v>800</v>
      </c>
      <c r="P26" s="25">
        <v>288</v>
      </c>
      <c r="Q26" s="23">
        <v>290</v>
      </c>
      <c r="R26" s="22" t="s">
        <v>49</v>
      </c>
      <c r="S26" s="24" t="s">
        <v>49</v>
      </c>
      <c r="T26" s="25">
        <v>1094</v>
      </c>
      <c r="U26" s="23">
        <v>1452</v>
      </c>
      <c r="V26" s="22" t="s">
        <v>49</v>
      </c>
      <c r="W26" s="24" t="s">
        <v>49</v>
      </c>
      <c r="X26" s="53">
        <v>598</v>
      </c>
      <c r="Y26" s="54">
        <v>598</v>
      </c>
      <c r="Z26" s="22">
        <v>1107</v>
      </c>
      <c r="AA26" s="24">
        <v>1107</v>
      </c>
      <c r="AB26" s="25" t="s">
        <v>49</v>
      </c>
      <c r="AC26" s="23" t="s">
        <v>49</v>
      </c>
      <c r="AD26" s="22">
        <v>181</v>
      </c>
      <c r="AE26" s="24">
        <v>181</v>
      </c>
      <c r="AF26" s="25">
        <v>61</v>
      </c>
      <c r="AG26" s="23">
        <v>75</v>
      </c>
      <c r="AH26" s="50">
        <v>646</v>
      </c>
      <c r="AI26" s="51">
        <v>654</v>
      </c>
      <c r="AJ26" s="25" t="s">
        <v>49</v>
      </c>
      <c r="AK26" s="23" t="s">
        <v>49</v>
      </c>
      <c r="AL26" s="50">
        <v>13572</v>
      </c>
      <c r="AM26" s="51">
        <v>21913</v>
      </c>
      <c r="AN26" s="53">
        <v>1637</v>
      </c>
      <c r="AO26" s="54">
        <v>2242</v>
      </c>
      <c r="AP26" s="22" t="s">
        <v>49</v>
      </c>
      <c r="AQ26" s="24" t="s">
        <v>49</v>
      </c>
      <c r="AR26" s="25">
        <v>20</v>
      </c>
      <c r="AS26" s="23">
        <v>20</v>
      </c>
      <c r="AT26" s="22" t="s">
        <v>49</v>
      </c>
      <c r="AU26" s="24" t="s">
        <v>49</v>
      </c>
      <c r="AV26" s="25">
        <v>271</v>
      </c>
      <c r="AW26" s="23">
        <v>289</v>
      </c>
      <c r="AX26" s="50">
        <v>1316</v>
      </c>
      <c r="AY26" s="51">
        <v>1426</v>
      </c>
      <c r="AZ26" s="25" t="s">
        <v>49</v>
      </c>
      <c r="BA26" s="23" t="s">
        <v>49</v>
      </c>
      <c r="BB26" s="22">
        <v>108</v>
      </c>
      <c r="BC26" s="24">
        <v>148</v>
      </c>
      <c r="BD26" s="25" t="s">
        <v>49</v>
      </c>
      <c r="BE26" s="23" t="s">
        <v>49</v>
      </c>
      <c r="BF26" s="22" t="s">
        <v>49</v>
      </c>
      <c r="BG26" s="24" t="s">
        <v>49</v>
      </c>
      <c r="BH26" s="25" t="s">
        <v>49</v>
      </c>
      <c r="BI26" s="26" t="s">
        <v>49</v>
      </c>
    </row>
    <row r="27" spans="1:61" x14ac:dyDescent="0.25">
      <c r="A27" s="152" t="s">
        <v>20</v>
      </c>
      <c r="B27" s="163">
        <f t="shared" si="0"/>
        <v>25094</v>
      </c>
      <c r="C27" s="164">
        <f t="shared" si="1"/>
        <v>36491</v>
      </c>
      <c r="D27" s="22">
        <v>36</v>
      </c>
      <c r="E27" s="23">
        <v>60</v>
      </c>
      <c r="F27" s="22">
        <v>194</v>
      </c>
      <c r="G27" s="24">
        <v>242</v>
      </c>
      <c r="H27" s="25" t="s">
        <v>49</v>
      </c>
      <c r="I27" s="23" t="s">
        <v>49</v>
      </c>
      <c r="J27" s="22">
        <v>469</v>
      </c>
      <c r="K27" s="24">
        <v>495</v>
      </c>
      <c r="L27" s="25" t="s">
        <v>49</v>
      </c>
      <c r="M27" s="23" t="s">
        <v>49</v>
      </c>
      <c r="N27" s="22">
        <v>1292</v>
      </c>
      <c r="O27" s="24">
        <v>1292</v>
      </c>
      <c r="P27" s="25">
        <v>246</v>
      </c>
      <c r="Q27" s="23">
        <v>269</v>
      </c>
      <c r="R27" s="22">
        <v>53</v>
      </c>
      <c r="S27" s="24">
        <v>53</v>
      </c>
      <c r="T27" s="25">
        <v>1184</v>
      </c>
      <c r="U27" s="23">
        <v>1854</v>
      </c>
      <c r="V27" s="22" t="s">
        <v>49</v>
      </c>
      <c r="W27" s="24" t="s">
        <v>49</v>
      </c>
      <c r="X27" s="25">
        <v>682</v>
      </c>
      <c r="Y27" s="23">
        <v>683</v>
      </c>
      <c r="Z27" s="22">
        <v>2090</v>
      </c>
      <c r="AA27" s="24">
        <v>2090</v>
      </c>
      <c r="AB27" s="25" t="s">
        <v>49</v>
      </c>
      <c r="AC27" s="23" t="s">
        <v>49</v>
      </c>
      <c r="AD27" s="22">
        <v>106</v>
      </c>
      <c r="AE27" s="24">
        <v>106</v>
      </c>
      <c r="AF27" s="25">
        <v>119</v>
      </c>
      <c r="AG27" s="23">
        <v>174</v>
      </c>
      <c r="AH27" s="22">
        <v>1048</v>
      </c>
      <c r="AI27" s="24">
        <v>3492</v>
      </c>
      <c r="AJ27" s="25" t="s">
        <v>49</v>
      </c>
      <c r="AK27" s="23" t="s">
        <v>49</v>
      </c>
      <c r="AL27" s="22">
        <v>12875</v>
      </c>
      <c r="AM27" s="24">
        <v>20168</v>
      </c>
      <c r="AN27" s="25">
        <v>2833</v>
      </c>
      <c r="AO27" s="23">
        <v>3600</v>
      </c>
      <c r="AP27" s="22" t="s">
        <v>49</v>
      </c>
      <c r="AQ27" s="24" t="s">
        <v>49</v>
      </c>
      <c r="AR27" s="25">
        <v>84</v>
      </c>
      <c r="AS27" s="23">
        <v>84</v>
      </c>
      <c r="AT27" s="22" t="s">
        <v>49</v>
      </c>
      <c r="AU27" s="24" t="s">
        <v>49</v>
      </c>
      <c r="AV27" s="25">
        <v>507</v>
      </c>
      <c r="AW27" s="23">
        <v>525</v>
      </c>
      <c r="AX27" s="22">
        <v>1170</v>
      </c>
      <c r="AY27" s="24">
        <v>1198</v>
      </c>
      <c r="AZ27" s="25" t="s">
        <v>49</v>
      </c>
      <c r="BA27" s="23" t="s">
        <v>49</v>
      </c>
      <c r="BB27" s="22">
        <v>106</v>
      </c>
      <c r="BC27" s="24">
        <v>106</v>
      </c>
      <c r="BD27" s="25" t="s">
        <v>49</v>
      </c>
      <c r="BE27" s="23" t="s">
        <v>49</v>
      </c>
      <c r="BF27" s="22" t="s">
        <v>49</v>
      </c>
      <c r="BG27" s="24" t="s">
        <v>49</v>
      </c>
      <c r="BH27" s="25" t="s">
        <v>49</v>
      </c>
      <c r="BI27" s="26" t="s">
        <v>49</v>
      </c>
    </row>
    <row r="28" spans="1:61" x14ac:dyDescent="0.25">
      <c r="A28" s="153" t="s">
        <v>21</v>
      </c>
      <c r="B28" s="158">
        <f t="shared" si="0"/>
        <v>24476</v>
      </c>
      <c r="C28" s="158">
        <f t="shared" si="1"/>
        <v>38016</v>
      </c>
      <c r="D28" s="27">
        <v>25</v>
      </c>
      <c r="E28" s="28">
        <v>34</v>
      </c>
      <c r="F28" s="27">
        <v>239</v>
      </c>
      <c r="G28" s="29">
        <v>286</v>
      </c>
      <c r="H28" s="30" t="s">
        <v>49</v>
      </c>
      <c r="I28" s="28" t="s">
        <v>49</v>
      </c>
      <c r="J28" s="27">
        <v>451</v>
      </c>
      <c r="K28" s="29">
        <v>735</v>
      </c>
      <c r="L28" s="30" t="s">
        <v>49</v>
      </c>
      <c r="M28" s="28" t="s">
        <v>49</v>
      </c>
      <c r="N28" s="27">
        <v>766</v>
      </c>
      <c r="O28" s="29">
        <v>780</v>
      </c>
      <c r="P28" s="30">
        <v>130</v>
      </c>
      <c r="Q28" s="28">
        <v>130</v>
      </c>
      <c r="R28" s="27">
        <v>179</v>
      </c>
      <c r="S28" s="29">
        <v>195</v>
      </c>
      <c r="T28" s="30">
        <v>1289</v>
      </c>
      <c r="U28" s="28">
        <v>1784</v>
      </c>
      <c r="V28" s="27" t="s">
        <v>49</v>
      </c>
      <c r="W28" s="29" t="s">
        <v>49</v>
      </c>
      <c r="X28" s="30">
        <v>574</v>
      </c>
      <c r="Y28" s="28">
        <v>579</v>
      </c>
      <c r="Z28" s="27">
        <v>2052</v>
      </c>
      <c r="AA28" s="29">
        <v>2052</v>
      </c>
      <c r="AB28" s="30" t="s">
        <v>49</v>
      </c>
      <c r="AC28" s="28" t="s">
        <v>49</v>
      </c>
      <c r="AD28" s="27">
        <v>64</v>
      </c>
      <c r="AE28" s="29">
        <v>64</v>
      </c>
      <c r="AF28" s="30">
        <v>95</v>
      </c>
      <c r="AG28" s="28">
        <v>159</v>
      </c>
      <c r="AH28" s="27">
        <v>543</v>
      </c>
      <c r="AI28" s="29">
        <v>678</v>
      </c>
      <c r="AJ28" s="30" t="s">
        <v>49</v>
      </c>
      <c r="AK28" s="28" t="s">
        <v>49</v>
      </c>
      <c r="AL28" s="27">
        <v>15055</v>
      </c>
      <c r="AM28" s="29">
        <v>24033</v>
      </c>
      <c r="AN28" s="30">
        <v>1316</v>
      </c>
      <c r="AO28" s="28">
        <v>1845</v>
      </c>
      <c r="AP28" s="27" t="s">
        <v>49</v>
      </c>
      <c r="AQ28" s="29" t="s">
        <v>49</v>
      </c>
      <c r="AR28" s="30">
        <v>15</v>
      </c>
      <c r="AS28" s="28">
        <v>15</v>
      </c>
      <c r="AT28" s="27" t="s">
        <v>49</v>
      </c>
      <c r="AU28" s="29" t="s">
        <v>49</v>
      </c>
      <c r="AV28" s="30">
        <v>496</v>
      </c>
      <c r="AW28" s="28">
        <v>534</v>
      </c>
      <c r="AX28" s="27">
        <v>1024</v>
      </c>
      <c r="AY28" s="29">
        <v>3864</v>
      </c>
      <c r="AZ28" s="30" t="s">
        <v>49</v>
      </c>
      <c r="BA28" s="28" t="s">
        <v>49</v>
      </c>
      <c r="BB28" s="27">
        <v>163</v>
      </c>
      <c r="BC28" s="29">
        <v>249</v>
      </c>
      <c r="BD28" s="30" t="s">
        <v>49</v>
      </c>
      <c r="BE28" s="28" t="s">
        <v>49</v>
      </c>
      <c r="BF28" s="27" t="s">
        <v>49</v>
      </c>
      <c r="BG28" s="29" t="s">
        <v>49</v>
      </c>
      <c r="BH28" s="30" t="s">
        <v>49</v>
      </c>
      <c r="BI28" s="38" t="s">
        <v>49</v>
      </c>
    </row>
    <row r="29" spans="1:61" x14ac:dyDescent="0.25">
      <c r="A29" s="154" t="s">
        <v>38</v>
      </c>
      <c r="B29" s="159">
        <f t="shared" si="0"/>
        <v>95454</v>
      </c>
      <c r="C29" s="160">
        <f t="shared" si="1"/>
        <v>138750</v>
      </c>
      <c r="D29" s="143">
        <f>SUM(D25:D28)</f>
        <v>140</v>
      </c>
      <c r="E29" s="34">
        <f t="shared" ref="E29:BI29" si="6">SUM(E25:E28)</f>
        <v>183</v>
      </c>
      <c r="F29" s="32">
        <f t="shared" si="6"/>
        <v>1022</v>
      </c>
      <c r="G29" s="34">
        <f t="shared" si="6"/>
        <v>1379</v>
      </c>
      <c r="H29" s="32">
        <f t="shared" si="6"/>
        <v>0</v>
      </c>
      <c r="I29" s="34">
        <f t="shared" si="6"/>
        <v>0</v>
      </c>
      <c r="J29" s="32">
        <f t="shared" si="6"/>
        <v>1718</v>
      </c>
      <c r="K29" s="34">
        <f t="shared" si="6"/>
        <v>2364</v>
      </c>
      <c r="L29" s="32">
        <f t="shared" si="6"/>
        <v>0</v>
      </c>
      <c r="M29" s="34">
        <f t="shared" si="6"/>
        <v>0</v>
      </c>
      <c r="N29" s="32">
        <f t="shared" si="6"/>
        <v>3540</v>
      </c>
      <c r="O29" s="34">
        <f t="shared" si="6"/>
        <v>3554</v>
      </c>
      <c r="P29" s="32">
        <f t="shared" si="6"/>
        <v>778</v>
      </c>
      <c r="Q29" s="33">
        <f t="shared" si="6"/>
        <v>803</v>
      </c>
      <c r="R29" s="32">
        <f t="shared" si="6"/>
        <v>244</v>
      </c>
      <c r="S29" s="33">
        <f t="shared" si="6"/>
        <v>260</v>
      </c>
      <c r="T29" s="32">
        <f t="shared" si="6"/>
        <v>4465</v>
      </c>
      <c r="U29" s="33">
        <f t="shared" si="6"/>
        <v>6357</v>
      </c>
      <c r="V29" s="32">
        <f t="shared" si="6"/>
        <v>0</v>
      </c>
      <c r="W29" s="33">
        <f t="shared" si="6"/>
        <v>0</v>
      </c>
      <c r="X29" s="32">
        <f t="shared" si="6"/>
        <v>2524</v>
      </c>
      <c r="Y29" s="33">
        <f t="shared" si="6"/>
        <v>2530</v>
      </c>
      <c r="Z29" s="32">
        <f t="shared" si="6"/>
        <v>7931</v>
      </c>
      <c r="AA29" s="33">
        <f t="shared" si="6"/>
        <v>7931</v>
      </c>
      <c r="AB29" s="32">
        <f t="shared" si="6"/>
        <v>0</v>
      </c>
      <c r="AC29" s="33">
        <f t="shared" si="6"/>
        <v>0</v>
      </c>
      <c r="AD29" s="32">
        <f t="shared" si="6"/>
        <v>541</v>
      </c>
      <c r="AE29" s="33">
        <f t="shared" si="6"/>
        <v>541</v>
      </c>
      <c r="AF29" s="32">
        <f t="shared" si="6"/>
        <v>355</v>
      </c>
      <c r="AG29" s="33">
        <f t="shared" si="6"/>
        <v>510</v>
      </c>
      <c r="AH29" s="32">
        <f t="shared" si="6"/>
        <v>2846</v>
      </c>
      <c r="AI29" s="33">
        <f t="shared" si="6"/>
        <v>5783</v>
      </c>
      <c r="AJ29" s="32">
        <f t="shared" si="6"/>
        <v>0</v>
      </c>
      <c r="AK29" s="33">
        <f t="shared" si="6"/>
        <v>0</v>
      </c>
      <c r="AL29" s="32">
        <f t="shared" si="6"/>
        <v>55750</v>
      </c>
      <c r="AM29" s="35">
        <f t="shared" si="6"/>
        <v>87494</v>
      </c>
      <c r="AN29" s="32">
        <f t="shared" si="6"/>
        <v>6610</v>
      </c>
      <c r="AO29" s="35">
        <f t="shared" si="6"/>
        <v>8768</v>
      </c>
      <c r="AP29" s="32">
        <f t="shared" si="6"/>
        <v>0</v>
      </c>
      <c r="AQ29" s="35">
        <f t="shared" si="6"/>
        <v>0</v>
      </c>
      <c r="AR29" s="32">
        <f t="shared" si="6"/>
        <v>136</v>
      </c>
      <c r="AS29" s="35">
        <f t="shared" si="6"/>
        <v>136</v>
      </c>
      <c r="AT29" s="32">
        <f t="shared" si="6"/>
        <v>0</v>
      </c>
      <c r="AU29" s="35">
        <f t="shared" si="6"/>
        <v>0</v>
      </c>
      <c r="AV29" s="32">
        <f t="shared" si="6"/>
        <v>1499</v>
      </c>
      <c r="AW29" s="35">
        <f t="shared" si="6"/>
        <v>1592</v>
      </c>
      <c r="AX29" s="32">
        <f t="shared" si="6"/>
        <v>4964</v>
      </c>
      <c r="AY29" s="35">
        <f t="shared" si="6"/>
        <v>7948</v>
      </c>
      <c r="AZ29" s="32">
        <f t="shared" si="6"/>
        <v>0</v>
      </c>
      <c r="BA29" s="35">
        <f t="shared" si="6"/>
        <v>0</v>
      </c>
      <c r="BB29" s="32">
        <f t="shared" si="6"/>
        <v>391</v>
      </c>
      <c r="BC29" s="35">
        <f t="shared" si="6"/>
        <v>617</v>
      </c>
      <c r="BD29" s="32">
        <f t="shared" si="6"/>
        <v>0</v>
      </c>
      <c r="BE29" s="35">
        <f t="shared" si="6"/>
        <v>0</v>
      </c>
      <c r="BF29" s="32">
        <f t="shared" si="6"/>
        <v>0</v>
      </c>
      <c r="BG29" s="35">
        <f t="shared" si="6"/>
        <v>0</v>
      </c>
      <c r="BH29" s="32">
        <f t="shared" si="6"/>
        <v>0</v>
      </c>
      <c r="BI29" s="36">
        <f t="shared" si="6"/>
        <v>0</v>
      </c>
    </row>
    <row r="30" spans="1:61" x14ac:dyDescent="0.25">
      <c r="A30" s="155" t="s">
        <v>22</v>
      </c>
      <c r="B30" s="158">
        <f t="shared" si="0"/>
        <v>23879</v>
      </c>
      <c r="C30" s="158">
        <f t="shared" si="1"/>
        <v>32861</v>
      </c>
      <c r="D30" s="17">
        <v>32</v>
      </c>
      <c r="E30" s="18">
        <v>56</v>
      </c>
      <c r="F30" s="46">
        <v>368</v>
      </c>
      <c r="G30" s="47">
        <v>508</v>
      </c>
      <c r="H30" s="20" t="s">
        <v>49</v>
      </c>
      <c r="I30" s="18" t="s">
        <v>49</v>
      </c>
      <c r="J30" s="55">
        <v>347</v>
      </c>
      <c r="K30" s="56">
        <v>474</v>
      </c>
      <c r="L30" s="57" t="s">
        <v>49</v>
      </c>
      <c r="M30" s="58" t="s">
        <v>49</v>
      </c>
      <c r="N30" s="55">
        <v>415</v>
      </c>
      <c r="O30" s="56">
        <v>432</v>
      </c>
      <c r="P30" s="57">
        <v>152</v>
      </c>
      <c r="Q30" s="58">
        <v>152</v>
      </c>
      <c r="R30" s="55">
        <v>79</v>
      </c>
      <c r="S30" s="56">
        <v>79</v>
      </c>
      <c r="T30" s="57">
        <v>1183</v>
      </c>
      <c r="U30" s="58">
        <v>1450</v>
      </c>
      <c r="V30" s="55" t="s">
        <v>49</v>
      </c>
      <c r="W30" s="56" t="s">
        <v>49</v>
      </c>
      <c r="X30" s="59">
        <v>515</v>
      </c>
      <c r="Y30" s="60">
        <v>515</v>
      </c>
      <c r="Z30" s="55">
        <v>2808</v>
      </c>
      <c r="AA30" s="56">
        <v>2877</v>
      </c>
      <c r="AB30" s="57" t="s">
        <v>49</v>
      </c>
      <c r="AC30" s="58" t="s">
        <v>49</v>
      </c>
      <c r="AD30" s="55" t="s">
        <v>49</v>
      </c>
      <c r="AE30" s="56" t="s">
        <v>49</v>
      </c>
      <c r="AF30" s="57">
        <v>60</v>
      </c>
      <c r="AG30" s="58">
        <v>113</v>
      </c>
      <c r="AH30" s="61">
        <v>453</v>
      </c>
      <c r="AI30" s="62">
        <v>628</v>
      </c>
      <c r="AJ30" s="57" t="s">
        <v>49</v>
      </c>
      <c r="AK30" s="58" t="s">
        <v>49</v>
      </c>
      <c r="AL30" s="61">
        <v>13667</v>
      </c>
      <c r="AM30" s="62">
        <v>21286</v>
      </c>
      <c r="AN30" s="59">
        <v>1579</v>
      </c>
      <c r="AO30" s="60">
        <v>2013</v>
      </c>
      <c r="AP30" s="55" t="s">
        <v>49</v>
      </c>
      <c r="AQ30" s="56" t="s">
        <v>49</v>
      </c>
      <c r="AR30" s="57" t="s">
        <v>49</v>
      </c>
      <c r="AS30" s="58" t="s">
        <v>49</v>
      </c>
      <c r="AT30" s="55" t="s">
        <v>49</v>
      </c>
      <c r="AU30" s="56" t="s">
        <v>49</v>
      </c>
      <c r="AV30" s="57">
        <v>566</v>
      </c>
      <c r="AW30" s="58">
        <v>592</v>
      </c>
      <c r="AX30" s="61">
        <v>1555</v>
      </c>
      <c r="AY30" s="62">
        <v>1586</v>
      </c>
      <c r="AZ30" s="57" t="s">
        <v>49</v>
      </c>
      <c r="BA30" s="58" t="s">
        <v>49</v>
      </c>
      <c r="BB30" s="55">
        <v>100</v>
      </c>
      <c r="BC30" s="56">
        <v>100</v>
      </c>
      <c r="BD30" s="57" t="s">
        <v>49</v>
      </c>
      <c r="BE30" s="58" t="s">
        <v>49</v>
      </c>
      <c r="BF30" s="55" t="s">
        <v>49</v>
      </c>
      <c r="BG30" s="56" t="s">
        <v>49</v>
      </c>
      <c r="BH30" s="57" t="s">
        <v>49</v>
      </c>
      <c r="BI30" s="63" t="s">
        <v>49</v>
      </c>
    </row>
    <row r="31" spans="1:61" x14ac:dyDescent="0.25">
      <c r="A31" s="155" t="s">
        <v>54</v>
      </c>
      <c r="B31" s="163">
        <f t="shared" si="0"/>
        <v>29515</v>
      </c>
      <c r="C31" s="164">
        <f t="shared" si="1"/>
        <v>42695</v>
      </c>
      <c r="D31" s="22" t="s">
        <v>49</v>
      </c>
      <c r="E31" s="23" t="s">
        <v>49</v>
      </c>
      <c r="F31" s="50">
        <v>420</v>
      </c>
      <c r="G31" s="51">
        <v>676</v>
      </c>
      <c r="H31" s="25" t="s">
        <v>49</v>
      </c>
      <c r="I31" s="23" t="s">
        <v>49</v>
      </c>
      <c r="J31" s="22">
        <v>371</v>
      </c>
      <c r="K31" s="24">
        <v>526</v>
      </c>
      <c r="L31" s="64" t="s">
        <v>49</v>
      </c>
      <c r="M31" s="65" t="s">
        <v>49</v>
      </c>
      <c r="N31" s="22" t="s">
        <v>49</v>
      </c>
      <c r="O31" s="24" t="s">
        <v>49</v>
      </c>
      <c r="P31" s="25" t="s">
        <v>49</v>
      </c>
      <c r="Q31" s="23" t="s">
        <v>49</v>
      </c>
      <c r="R31" s="22" t="s">
        <v>49</v>
      </c>
      <c r="S31" s="24" t="s">
        <v>49</v>
      </c>
      <c r="T31" s="25" t="s">
        <v>49</v>
      </c>
      <c r="U31" s="23" t="s">
        <v>49</v>
      </c>
      <c r="V31" s="22" t="s">
        <v>49</v>
      </c>
      <c r="W31" s="24" t="s">
        <v>49</v>
      </c>
      <c r="X31" s="53">
        <v>689</v>
      </c>
      <c r="Y31" s="54">
        <v>689</v>
      </c>
      <c r="Z31" s="22" t="s">
        <v>49</v>
      </c>
      <c r="AA31" s="24" t="s">
        <v>49</v>
      </c>
      <c r="AB31" s="25" t="s">
        <v>49</v>
      </c>
      <c r="AC31" s="23" t="s">
        <v>49</v>
      </c>
      <c r="AD31" s="22" t="s">
        <v>49</v>
      </c>
      <c r="AE31" s="24" t="s">
        <v>49</v>
      </c>
      <c r="AF31" s="25" t="s">
        <v>49</v>
      </c>
      <c r="AG31" s="23" t="s">
        <v>49</v>
      </c>
      <c r="AH31" s="50">
        <v>3265</v>
      </c>
      <c r="AI31" s="51">
        <v>5449</v>
      </c>
      <c r="AJ31" s="25" t="s">
        <v>49</v>
      </c>
      <c r="AK31" s="23" t="s">
        <v>49</v>
      </c>
      <c r="AL31" s="50">
        <v>21600</v>
      </c>
      <c r="AM31" s="51">
        <v>31207</v>
      </c>
      <c r="AN31" s="53">
        <v>2094</v>
      </c>
      <c r="AO31" s="54">
        <v>3062</v>
      </c>
      <c r="AP31" s="22" t="s">
        <v>49</v>
      </c>
      <c r="AQ31" s="24" t="s">
        <v>49</v>
      </c>
      <c r="AR31" s="25" t="s">
        <v>49</v>
      </c>
      <c r="AS31" s="23" t="s">
        <v>49</v>
      </c>
      <c r="AT31" s="22" t="s">
        <v>49</v>
      </c>
      <c r="AU31" s="24" t="s">
        <v>49</v>
      </c>
      <c r="AV31" s="25" t="s">
        <v>49</v>
      </c>
      <c r="AW31" s="23" t="s">
        <v>49</v>
      </c>
      <c r="AX31" s="50">
        <v>1076</v>
      </c>
      <c r="AY31" s="51">
        <v>1086</v>
      </c>
      <c r="AZ31" s="25" t="s">
        <v>49</v>
      </c>
      <c r="BA31" s="23" t="s">
        <v>49</v>
      </c>
      <c r="BB31" s="22" t="s">
        <v>49</v>
      </c>
      <c r="BC31" s="24" t="s">
        <v>49</v>
      </c>
      <c r="BD31" s="25" t="s">
        <v>49</v>
      </c>
      <c r="BE31" s="23" t="s">
        <v>49</v>
      </c>
      <c r="BF31" s="22" t="s">
        <v>49</v>
      </c>
      <c r="BG31" s="24" t="s">
        <v>49</v>
      </c>
      <c r="BH31" s="25" t="s">
        <v>49</v>
      </c>
      <c r="BI31" s="26" t="s">
        <v>49</v>
      </c>
    </row>
    <row r="32" spans="1:61" x14ac:dyDescent="0.25">
      <c r="A32" s="155" t="s">
        <v>55</v>
      </c>
      <c r="B32" s="163">
        <f t="shared" si="0"/>
        <v>29732</v>
      </c>
      <c r="C32" s="164">
        <f t="shared" si="1"/>
        <v>43508</v>
      </c>
      <c r="D32" s="55" t="s">
        <v>49</v>
      </c>
      <c r="E32" s="58" t="s">
        <v>49</v>
      </c>
      <c r="F32" s="55">
        <v>613</v>
      </c>
      <c r="G32" s="56">
        <v>1255</v>
      </c>
      <c r="H32" s="57" t="s">
        <v>49</v>
      </c>
      <c r="I32" s="58" t="s">
        <v>49</v>
      </c>
      <c r="J32" s="55">
        <v>545</v>
      </c>
      <c r="K32" s="56">
        <v>707</v>
      </c>
      <c r="L32" s="64" t="s">
        <v>49</v>
      </c>
      <c r="M32" s="65" t="s">
        <v>49</v>
      </c>
      <c r="N32" s="55" t="s">
        <v>49</v>
      </c>
      <c r="O32" s="56" t="s">
        <v>49</v>
      </c>
      <c r="P32" s="57" t="s">
        <v>49</v>
      </c>
      <c r="Q32" s="58" t="s">
        <v>49</v>
      </c>
      <c r="R32" s="55" t="s">
        <v>49</v>
      </c>
      <c r="S32" s="56" t="s">
        <v>49</v>
      </c>
      <c r="T32" s="57" t="s">
        <v>49</v>
      </c>
      <c r="U32" s="58" t="s">
        <v>49</v>
      </c>
      <c r="V32" s="55" t="s">
        <v>49</v>
      </c>
      <c r="W32" s="56" t="s">
        <v>49</v>
      </c>
      <c r="X32" s="57">
        <v>734</v>
      </c>
      <c r="Y32" s="58">
        <v>734</v>
      </c>
      <c r="Z32" s="55" t="s">
        <v>49</v>
      </c>
      <c r="AA32" s="56" t="s">
        <v>49</v>
      </c>
      <c r="AB32" s="57" t="s">
        <v>49</v>
      </c>
      <c r="AC32" s="58" t="s">
        <v>49</v>
      </c>
      <c r="AD32" s="55" t="s">
        <v>49</v>
      </c>
      <c r="AE32" s="56" t="s">
        <v>49</v>
      </c>
      <c r="AF32" s="57" t="s">
        <v>49</v>
      </c>
      <c r="AG32" s="58" t="s">
        <v>49</v>
      </c>
      <c r="AH32" s="55">
        <v>3896</v>
      </c>
      <c r="AI32" s="56">
        <v>5676</v>
      </c>
      <c r="AJ32" s="57" t="s">
        <v>49</v>
      </c>
      <c r="AK32" s="58" t="s">
        <v>49</v>
      </c>
      <c r="AL32" s="55">
        <v>20649</v>
      </c>
      <c r="AM32" s="56">
        <v>31002</v>
      </c>
      <c r="AN32" s="57">
        <v>2470</v>
      </c>
      <c r="AO32" s="58">
        <v>3191</v>
      </c>
      <c r="AP32" s="55" t="s">
        <v>49</v>
      </c>
      <c r="AQ32" s="56" t="s">
        <v>49</v>
      </c>
      <c r="AR32" s="57" t="s">
        <v>49</v>
      </c>
      <c r="AS32" s="58" t="s">
        <v>49</v>
      </c>
      <c r="AT32" s="55" t="s">
        <v>49</v>
      </c>
      <c r="AU32" s="56" t="s">
        <v>49</v>
      </c>
      <c r="AV32" s="57" t="s">
        <v>49</v>
      </c>
      <c r="AW32" s="58" t="s">
        <v>49</v>
      </c>
      <c r="AX32" s="55">
        <v>825</v>
      </c>
      <c r="AY32" s="56">
        <v>943</v>
      </c>
      <c r="AZ32" s="57" t="s">
        <v>49</v>
      </c>
      <c r="BA32" s="58" t="s">
        <v>49</v>
      </c>
      <c r="BB32" s="55" t="s">
        <v>49</v>
      </c>
      <c r="BC32" s="56" t="s">
        <v>49</v>
      </c>
      <c r="BD32" s="57" t="s">
        <v>49</v>
      </c>
      <c r="BE32" s="58" t="s">
        <v>49</v>
      </c>
      <c r="BF32" s="55" t="s">
        <v>49</v>
      </c>
      <c r="BG32" s="56" t="s">
        <v>49</v>
      </c>
      <c r="BH32" s="57" t="s">
        <v>49</v>
      </c>
      <c r="BI32" s="63" t="s">
        <v>49</v>
      </c>
    </row>
    <row r="33" spans="1:61" x14ac:dyDescent="0.25">
      <c r="A33" s="156" t="s">
        <v>56</v>
      </c>
      <c r="B33" s="158">
        <f t="shared" si="0"/>
        <v>24664</v>
      </c>
      <c r="C33" s="158">
        <f t="shared" si="1"/>
        <v>38276</v>
      </c>
      <c r="D33" s="27" t="s">
        <v>49</v>
      </c>
      <c r="E33" s="28" t="s">
        <v>49</v>
      </c>
      <c r="F33" s="27">
        <v>569</v>
      </c>
      <c r="G33" s="29">
        <v>1128</v>
      </c>
      <c r="H33" s="30" t="s">
        <v>49</v>
      </c>
      <c r="I33" s="28" t="s">
        <v>49</v>
      </c>
      <c r="J33" s="27">
        <v>289</v>
      </c>
      <c r="K33" s="29">
        <v>374</v>
      </c>
      <c r="L33" s="30" t="s">
        <v>49</v>
      </c>
      <c r="M33" s="28" t="s">
        <v>49</v>
      </c>
      <c r="N33" s="27" t="s">
        <v>49</v>
      </c>
      <c r="O33" s="29" t="s">
        <v>49</v>
      </c>
      <c r="P33" s="30" t="s">
        <v>49</v>
      </c>
      <c r="Q33" s="28" t="s">
        <v>49</v>
      </c>
      <c r="R33" s="27" t="s">
        <v>49</v>
      </c>
      <c r="S33" s="29" t="s">
        <v>49</v>
      </c>
      <c r="T33" s="30" t="s">
        <v>49</v>
      </c>
      <c r="U33" s="28" t="s">
        <v>49</v>
      </c>
      <c r="V33" s="27" t="s">
        <v>49</v>
      </c>
      <c r="W33" s="29" t="s">
        <v>49</v>
      </c>
      <c r="X33" s="30">
        <v>593</v>
      </c>
      <c r="Y33" s="28">
        <v>651</v>
      </c>
      <c r="Z33" s="27" t="s">
        <v>49</v>
      </c>
      <c r="AA33" s="29" t="s">
        <v>49</v>
      </c>
      <c r="AB33" s="30" t="s">
        <v>49</v>
      </c>
      <c r="AC33" s="28" t="s">
        <v>49</v>
      </c>
      <c r="AD33" s="27" t="s">
        <v>49</v>
      </c>
      <c r="AE33" s="29" t="s">
        <v>49</v>
      </c>
      <c r="AF33" s="30" t="s">
        <v>49</v>
      </c>
      <c r="AG33" s="28" t="s">
        <v>49</v>
      </c>
      <c r="AH33" s="27">
        <v>3426</v>
      </c>
      <c r="AI33" s="29">
        <v>6487</v>
      </c>
      <c r="AJ33" s="30" t="s">
        <v>49</v>
      </c>
      <c r="AK33" s="28" t="s">
        <v>49</v>
      </c>
      <c r="AL33" s="27">
        <v>17260</v>
      </c>
      <c r="AM33" s="29">
        <v>26667</v>
      </c>
      <c r="AN33" s="30">
        <v>1906</v>
      </c>
      <c r="AO33" s="28">
        <v>2286</v>
      </c>
      <c r="AP33" s="27" t="s">
        <v>49</v>
      </c>
      <c r="AQ33" s="29" t="s">
        <v>49</v>
      </c>
      <c r="AR33" s="30" t="s">
        <v>49</v>
      </c>
      <c r="AS33" s="28" t="s">
        <v>49</v>
      </c>
      <c r="AT33" s="27" t="s">
        <v>49</v>
      </c>
      <c r="AU33" s="29" t="s">
        <v>49</v>
      </c>
      <c r="AV33" s="30" t="s">
        <v>49</v>
      </c>
      <c r="AW33" s="28" t="s">
        <v>49</v>
      </c>
      <c r="AX33" s="27">
        <v>621</v>
      </c>
      <c r="AY33" s="29">
        <v>683</v>
      </c>
      <c r="AZ33" s="30" t="s">
        <v>49</v>
      </c>
      <c r="BA33" s="28" t="s">
        <v>49</v>
      </c>
      <c r="BB33" s="27" t="s">
        <v>49</v>
      </c>
      <c r="BC33" s="29" t="s">
        <v>49</v>
      </c>
      <c r="BD33" s="30" t="s">
        <v>49</v>
      </c>
      <c r="BE33" s="28" t="s">
        <v>49</v>
      </c>
      <c r="BF33" s="27" t="s">
        <v>49</v>
      </c>
      <c r="BG33" s="29" t="s">
        <v>49</v>
      </c>
      <c r="BH33" s="30" t="s">
        <v>49</v>
      </c>
      <c r="BI33" s="38" t="s">
        <v>49</v>
      </c>
    </row>
    <row r="34" spans="1:61" x14ac:dyDescent="0.25">
      <c r="A34" s="154" t="s">
        <v>38</v>
      </c>
      <c r="B34" s="159">
        <f t="shared" si="0"/>
        <v>107790</v>
      </c>
      <c r="C34" s="160">
        <f t="shared" si="1"/>
        <v>157340</v>
      </c>
      <c r="D34" s="143">
        <f>SUM(D30:D33)</f>
        <v>32</v>
      </c>
      <c r="E34" s="34">
        <f t="shared" ref="E34:BI34" si="7">SUM(E30:E33)</f>
        <v>56</v>
      </c>
      <c r="F34" s="32">
        <f t="shared" si="7"/>
        <v>1970</v>
      </c>
      <c r="G34" s="34">
        <f t="shared" si="7"/>
        <v>3567</v>
      </c>
      <c r="H34" s="32">
        <f t="shared" si="7"/>
        <v>0</v>
      </c>
      <c r="I34" s="34">
        <f t="shared" si="7"/>
        <v>0</v>
      </c>
      <c r="J34" s="32">
        <f t="shared" si="7"/>
        <v>1552</v>
      </c>
      <c r="K34" s="34">
        <f t="shared" si="7"/>
        <v>2081</v>
      </c>
      <c r="L34" s="32">
        <f t="shared" si="7"/>
        <v>0</v>
      </c>
      <c r="M34" s="34">
        <f t="shared" si="7"/>
        <v>0</v>
      </c>
      <c r="N34" s="32">
        <f t="shared" si="7"/>
        <v>415</v>
      </c>
      <c r="O34" s="34">
        <f t="shared" si="7"/>
        <v>432</v>
      </c>
      <c r="P34" s="32">
        <f t="shared" si="7"/>
        <v>152</v>
      </c>
      <c r="Q34" s="33">
        <f t="shared" si="7"/>
        <v>152</v>
      </c>
      <c r="R34" s="32">
        <f t="shared" si="7"/>
        <v>79</v>
      </c>
      <c r="S34" s="33">
        <f t="shared" si="7"/>
        <v>79</v>
      </c>
      <c r="T34" s="32">
        <f t="shared" si="7"/>
        <v>1183</v>
      </c>
      <c r="U34" s="33">
        <f t="shared" si="7"/>
        <v>1450</v>
      </c>
      <c r="V34" s="32">
        <f t="shared" si="7"/>
        <v>0</v>
      </c>
      <c r="W34" s="33">
        <f t="shared" si="7"/>
        <v>0</v>
      </c>
      <c r="X34" s="32">
        <f t="shared" si="7"/>
        <v>2531</v>
      </c>
      <c r="Y34" s="33">
        <f t="shared" si="7"/>
        <v>2589</v>
      </c>
      <c r="Z34" s="32">
        <f t="shared" si="7"/>
        <v>2808</v>
      </c>
      <c r="AA34" s="33">
        <f t="shared" si="7"/>
        <v>2877</v>
      </c>
      <c r="AB34" s="32">
        <f t="shared" si="7"/>
        <v>0</v>
      </c>
      <c r="AC34" s="33">
        <f t="shared" si="7"/>
        <v>0</v>
      </c>
      <c r="AD34" s="32">
        <f t="shared" si="7"/>
        <v>0</v>
      </c>
      <c r="AE34" s="33">
        <f t="shared" si="7"/>
        <v>0</v>
      </c>
      <c r="AF34" s="32">
        <f t="shared" si="7"/>
        <v>60</v>
      </c>
      <c r="AG34" s="33">
        <f t="shared" si="7"/>
        <v>113</v>
      </c>
      <c r="AH34" s="32">
        <f t="shared" si="7"/>
        <v>11040</v>
      </c>
      <c r="AI34" s="33">
        <f t="shared" si="7"/>
        <v>18240</v>
      </c>
      <c r="AJ34" s="32">
        <f t="shared" si="7"/>
        <v>0</v>
      </c>
      <c r="AK34" s="33">
        <f t="shared" si="7"/>
        <v>0</v>
      </c>
      <c r="AL34" s="32">
        <f t="shared" si="7"/>
        <v>73176</v>
      </c>
      <c r="AM34" s="35">
        <f t="shared" si="7"/>
        <v>110162</v>
      </c>
      <c r="AN34" s="32">
        <f t="shared" si="7"/>
        <v>8049</v>
      </c>
      <c r="AO34" s="35">
        <f t="shared" si="7"/>
        <v>10552</v>
      </c>
      <c r="AP34" s="32">
        <f t="shared" si="7"/>
        <v>0</v>
      </c>
      <c r="AQ34" s="35">
        <f t="shared" si="7"/>
        <v>0</v>
      </c>
      <c r="AR34" s="32">
        <f t="shared" si="7"/>
        <v>0</v>
      </c>
      <c r="AS34" s="35">
        <f t="shared" si="7"/>
        <v>0</v>
      </c>
      <c r="AT34" s="32">
        <f t="shared" si="7"/>
        <v>0</v>
      </c>
      <c r="AU34" s="35">
        <f t="shared" si="7"/>
        <v>0</v>
      </c>
      <c r="AV34" s="32">
        <f t="shared" si="7"/>
        <v>566</v>
      </c>
      <c r="AW34" s="35">
        <f t="shared" si="7"/>
        <v>592</v>
      </c>
      <c r="AX34" s="32">
        <f t="shared" si="7"/>
        <v>4077</v>
      </c>
      <c r="AY34" s="66">
        <f t="shared" si="7"/>
        <v>4298</v>
      </c>
      <c r="AZ34" s="67">
        <f t="shared" si="7"/>
        <v>0</v>
      </c>
      <c r="BA34" s="68">
        <f t="shared" si="7"/>
        <v>0</v>
      </c>
      <c r="BB34" s="32">
        <f t="shared" si="7"/>
        <v>100</v>
      </c>
      <c r="BC34" s="66">
        <f t="shared" si="7"/>
        <v>100</v>
      </c>
      <c r="BD34" s="67">
        <f t="shared" si="7"/>
        <v>0</v>
      </c>
      <c r="BE34" s="68">
        <f t="shared" si="7"/>
        <v>0</v>
      </c>
      <c r="BF34" s="32">
        <f t="shared" si="7"/>
        <v>0</v>
      </c>
      <c r="BG34" s="66">
        <f t="shared" si="7"/>
        <v>0</v>
      </c>
      <c r="BH34" s="67">
        <f t="shared" si="7"/>
        <v>0</v>
      </c>
      <c r="BI34" s="36">
        <f t="shared" si="7"/>
        <v>0</v>
      </c>
    </row>
    <row r="35" spans="1:61" x14ac:dyDescent="0.25">
      <c r="A35" s="165" t="s">
        <v>57</v>
      </c>
      <c r="B35" s="158">
        <f t="shared" si="0"/>
        <v>29853</v>
      </c>
      <c r="C35" s="158">
        <f t="shared" si="1"/>
        <v>45409</v>
      </c>
      <c r="D35" s="69" t="s">
        <v>49</v>
      </c>
      <c r="E35" s="70" t="s">
        <v>49</v>
      </c>
      <c r="F35" s="69">
        <v>552</v>
      </c>
      <c r="G35" s="70">
        <v>1200</v>
      </c>
      <c r="H35" s="71" t="s">
        <v>49</v>
      </c>
      <c r="I35" s="72" t="s">
        <v>49</v>
      </c>
      <c r="J35" s="69">
        <v>351</v>
      </c>
      <c r="K35" s="70">
        <v>424</v>
      </c>
      <c r="L35" s="71" t="s">
        <v>49</v>
      </c>
      <c r="M35" s="72" t="s">
        <v>49</v>
      </c>
      <c r="N35" s="69" t="s">
        <v>49</v>
      </c>
      <c r="O35" s="70" t="s">
        <v>49</v>
      </c>
      <c r="P35" s="71" t="s">
        <v>49</v>
      </c>
      <c r="Q35" s="72" t="s">
        <v>49</v>
      </c>
      <c r="R35" s="69" t="s">
        <v>49</v>
      </c>
      <c r="S35" s="70" t="s">
        <v>49</v>
      </c>
      <c r="T35" s="71" t="s">
        <v>49</v>
      </c>
      <c r="U35" s="72" t="s">
        <v>49</v>
      </c>
      <c r="V35" s="73" t="s">
        <v>49</v>
      </c>
      <c r="W35" s="70" t="s">
        <v>49</v>
      </c>
      <c r="X35" s="74">
        <v>571</v>
      </c>
      <c r="Y35" s="70">
        <v>675</v>
      </c>
      <c r="Z35" s="69" t="s">
        <v>49</v>
      </c>
      <c r="AA35" s="70" t="s">
        <v>49</v>
      </c>
      <c r="AB35" s="71" t="s">
        <v>49</v>
      </c>
      <c r="AC35" s="72" t="s">
        <v>49</v>
      </c>
      <c r="AD35" s="69" t="s">
        <v>49</v>
      </c>
      <c r="AE35" s="70" t="s">
        <v>49</v>
      </c>
      <c r="AF35" s="71" t="s">
        <v>49</v>
      </c>
      <c r="AG35" s="72" t="s">
        <v>49</v>
      </c>
      <c r="AH35" s="69">
        <v>4818</v>
      </c>
      <c r="AI35" s="70">
        <v>9903</v>
      </c>
      <c r="AJ35" s="71" t="s">
        <v>49</v>
      </c>
      <c r="AK35" s="72" t="s">
        <v>49</v>
      </c>
      <c r="AL35" s="69">
        <v>20364</v>
      </c>
      <c r="AM35" s="70">
        <v>29848</v>
      </c>
      <c r="AN35" s="71">
        <v>1953</v>
      </c>
      <c r="AO35" s="72">
        <v>2079</v>
      </c>
      <c r="AP35" s="69" t="s">
        <v>49</v>
      </c>
      <c r="AQ35" s="70" t="s">
        <v>49</v>
      </c>
      <c r="AR35" s="71" t="s">
        <v>49</v>
      </c>
      <c r="AS35" s="72" t="s">
        <v>49</v>
      </c>
      <c r="AT35" s="69" t="s">
        <v>49</v>
      </c>
      <c r="AU35" s="70" t="s">
        <v>49</v>
      </c>
      <c r="AV35" s="71" t="s">
        <v>49</v>
      </c>
      <c r="AW35" s="72" t="s">
        <v>49</v>
      </c>
      <c r="AX35" s="69">
        <v>1244</v>
      </c>
      <c r="AY35" s="70">
        <v>1280</v>
      </c>
      <c r="AZ35" s="71" t="s">
        <v>49</v>
      </c>
      <c r="BA35" s="72" t="s">
        <v>49</v>
      </c>
      <c r="BB35" s="69" t="s">
        <v>49</v>
      </c>
      <c r="BC35" s="70" t="s">
        <v>49</v>
      </c>
      <c r="BD35" s="71" t="s">
        <v>49</v>
      </c>
      <c r="BE35" s="72" t="s">
        <v>49</v>
      </c>
      <c r="BF35" s="69" t="s">
        <v>49</v>
      </c>
      <c r="BG35" s="70" t="s">
        <v>49</v>
      </c>
      <c r="BH35" s="71" t="s">
        <v>49</v>
      </c>
      <c r="BI35" s="21" t="s">
        <v>49</v>
      </c>
    </row>
    <row r="36" spans="1:61" x14ac:dyDescent="0.25">
      <c r="A36" s="174" t="s">
        <v>59</v>
      </c>
      <c r="B36" s="163">
        <f t="shared" si="0"/>
        <v>38560</v>
      </c>
      <c r="C36" s="164">
        <f t="shared" si="1"/>
        <v>53486</v>
      </c>
      <c r="D36" s="75" t="s">
        <v>49</v>
      </c>
      <c r="E36" s="76" t="s">
        <v>49</v>
      </c>
      <c r="F36" s="57">
        <v>562</v>
      </c>
      <c r="G36" s="58">
        <v>1273</v>
      </c>
      <c r="H36" s="75" t="s">
        <v>49</v>
      </c>
      <c r="I36" s="76" t="s">
        <v>49</v>
      </c>
      <c r="J36" s="57">
        <v>406</v>
      </c>
      <c r="K36" s="58">
        <v>617</v>
      </c>
      <c r="L36" s="75" t="s">
        <v>49</v>
      </c>
      <c r="M36" s="76" t="s">
        <v>49</v>
      </c>
      <c r="N36" s="77" t="s">
        <v>49</v>
      </c>
      <c r="O36" s="78" t="s">
        <v>49</v>
      </c>
      <c r="P36" s="75" t="s">
        <v>49</v>
      </c>
      <c r="Q36" s="76" t="s">
        <v>49</v>
      </c>
      <c r="R36" s="77" t="s">
        <v>49</v>
      </c>
      <c r="S36" s="78" t="s">
        <v>49</v>
      </c>
      <c r="T36" s="75" t="s">
        <v>49</v>
      </c>
      <c r="U36" s="76" t="s">
        <v>49</v>
      </c>
      <c r="V36" s="77" t="s">
        <v>49</v>
      </c>
      <c r="W36" s="78" t="s">
        <v>49</v>
      </c>
      <c r="X36" s="55">
        <v>494</v>
      </c>
      <c r="Y36" s="56">
        <v>494</v>
      </c>
      <c r="Z36" s="77" t="s">
        <v>49</v>
      </c>
      <c r="AA36" s="78" t="s">
        <v>49</v>
      </c>
      <c r="AB36" s="75" t="s">
        <v>49</v>
      </c>
      <c r="AC36" s="76" t="s">
        <v>49</v>
      </c>
      <c r="AD36" s="77" t="s">
        <v>49</v>
      </c>
      <c r="AE36" s="78" t="s">
        <v>49</v>
      </c>
      <c r="AF36" s="75" t="s">
        <v>49</v>
      </c>
      <c r="AG36" s="76" t="s">
        <v>49</v>
      </c>
      <c r="AH36" s="57">
        <v>4998</v>
      </c>
      <c r="AI36" s="58">
        <v>6391</v>
      </c>
      <c r="AJ36" s="75" t="s">
        <v>49</v>
      </c>
      <c r="AK36" s="76" t="s">
        <v>49</v>
      </c>
      <c r="AL36" s="57">
        <v>25650</v>
      </c>
      <c r="AM36" s="58">
        <v>36215</v>
      </c>
      <c r="AN36" s="55">
        <v>4291</v>
      </c>
      <c r="AO36" s="56">
        <v>6149</v>
      </c>
      <c r="AP36" s="77" t="s">
        <v>49</v>
      </c>
      <c r="AQ36" s="78" t="s">
        <v>49</v>
      </c>
      <c r="AR36" s="75" t="s">
        <v>49</v>
      </c>
      <c r="AS36" s="76" t="s">
        <v>49</v>
      </c>
      <c r="AT36" s="77" t="s">
        <v>49</v>
      </c>
      <c r="AU36" s="78" t="s">
        <v>49</v>
      </c>
      <c r="AV36" s="75" t="s">
        <v>49</v>
      </c>
      <c r="AW36" s="76" t="s">
        <v>49</v>
      </c>
      <c r="AX36" s="57">
        <v>2159</v>
      </c>
      <c r="AY36" s="58">
        <v>2347</v>
      </c>
      <c r="AZ36" s="75" t="s">
        <v>49</v>
      </c>
      <c r="BA36" s="76" t="s">
        <v>49</v>
      </c>
      <c r="BB36" s="77" t="s">
        <v>49</v>
      </c>
      <c r="BC36" s="78" t="s">
        <v>49</v>
      </c>
      <c r="BD36" s="75" t="s">
        <v>49</v>
      </c>
      <c r="BE36" s="76" t="s">
        <v>49</v>
      </c>
      <c r="BF36" s="77" t="s">
        <v>49</v>
      </c>
      <c r="BG36" s="78" t="s">
        <v>49</v>
      </c>
      <c r="BH36" s="75" t="s">
        <v>49</v>
      </c>
      <c r="BI36" s="79" t="s">
        <v>49</v>
      </c>
    </row>
    <row r="37" spans="1:61" ht="15.75" customHeight="1" x14ac:dyDescent="0.25">
      <c r="A37" s="174" t="s">
        <v>63</v>
      </c>
      <c r="B37" s="163">
        <f t="shared" si="0"/>
        <v>40340</v>
      </c>
      <c r="C37" s="164">
        <f t="shared" si="1"/>
        <v>57837</v>
      </c>
      <c r="D37" s="86" t="s">
        <v>49</v>
      </c>
      <c r="E37" s="87" t="s">
        <v>49</v>
      </c>
      <c r="F37" s="64">
        <v>565</v>
      </c>
      <c r="G37" s="65">
        <v>1497</v>
      </c>
      <c r="H37" s="86" t="s">
        <v>49</v>
      </c>
      <c r="I37" s="87" t="s">
        <v>49</v>
      </c>
      <c r="J37" s="64">
        <v>645</v>
      </c>
      <c r="K37" s="65">
        <v>855</v>
      </c>
      <c r="L37" s="86" t="s">
        <v>49</v>
      </c>
      <c r="M37" s="87" t="s">
        <v>49</v>
      </c>
      <c r="N37" s="88" t="s">
        <v>49</v>
      </c>
      <c r="O37" s="89" t="s">
        <v>49</v>
      </c>
      <c r="P37" s="86" t="s">
        <v>49</v>
      </c>
      <c r="Q37" s="87" t="s">
        <v>49</v>
      </c>
      <c r="R37" s="88" t="s">
        <v>49</v>
      </c>
      <c r="S37" s="89" t="s">
        <v>49</v>
      </c>
      <c r="T37" s="86" t="s">
        <v>49</v>
      </c>
      <c r="U37" s="87" t="s">
        <v>49</v>
      </c>
      <c r="V37" s="88" t="s">
        <v>49</v>
      </c>
      <c r="W37" s="89" t="s">
        <v>49</v>
      </c>
      <c r="X37" s="90">
        <v>788</v>
      </c>
      <c r="Y37" s="91">
        <v>871</v>
      </c>
      <c r="Z37" s="88" t="s">
        <v>49</v>
      </c>
      <c r="AA37" s="89" t="s">
        <v>49</v>
      </c>
      <c r="AB37" s="86" t="s">
        <v>49</v>
      </c>
      <c r="AC37" s="87" t="s">
        <v>49</v>
      </c>
      <c r="AD37" s="88" t="s">
        <v>49</v>
      </c>
      <c r="AE37" s="89" t="s">
        <v>49</v>
      </c>
      <c r="AF37" s="86" t="s">
        <v>49</v>
      </c>
      <c r="AG37" s="87" t="s">
        <v>49</v>
      </c>
      <c r="AH37" s="64">
        <v>9242</v>
      </c>
      <c r="AI37" s="65">
        <v>13631</v>
      </c>
      <c r="AJ37" s="86" t="s">
        <v>49</v>
      </c>
      <c r="AK37" s="87" t="s">
        <v>49</v>
      </c>
      <c r="AL37" s="64">
        <v>21726</v>
      </c>
      <c r="AM37" s="65">
        <v>31530</v>
      </c>
      <c r="AN37" s="90">
        <v>6229</v>
      </c>
      <c r="AO37" s="91">
        <v>8075</v>
      </c>
      <c r="AP37" s="88" t="s">
        <v>49</v>
      </c>
      <c r="AQ37" s="89" t="s">
        <v>49</v>
      </c>
      <c r="AR37" s="86" t="s">
        <v>49</v>
      </c>
      <c r="AS37" s="87" t="s">
        <v>49</v>
      </c>
      <c r="AT37" s="88" t="s">
        <v>49</v>
      </c>
      <c r="AU37" s="89" t="s">
        <v>49</v>
      </c>
      <c r="AV37" s="86" t="s">
        <v>49</v>
      </c>
      <c r="AW37" s="87" t="s">
        <v>49</v>
      </c>
      <c r="AX37" s="64">
        <v>1145</v>
      </c>
      <c r="AY37" s="65">
        <v>1378</v>
      </c>
      <c r="AZ37" s="86" t="s">
        <v>49</v>
      </c>
      <c r="BA37" s="87" t="s">
        <v>49</v>
      </c>
      <c r="BB37" s="88" t="s">
        <v>49</v>
      </c>
      <c r="BC37" s="89" t="s">
        <v>49</v>
      </c>
      <c r="BD37" s="86" t="s">
        <v>49</v>
      </c>
      <c r="BE37" s="87" t="s">
        <v>49</v>
      </c>
      <c r="BF37" s="88" t="s">
        <v>49</v>
      </c>
      <c r="BG37" s="89" t="s">
        <v>49</v>
      </c>
      <c r="BH37" s="86" t="s">
        <v>49</v>
      </c>
      <c r="BI37" s="92" t="s">
        <v>49</v>
      </c>
    </row>
    <row r="38" spans="1:61" ht="15.75" customHeight="1" x14ac:dyDescent="0.25">
      <c r="A38" s="156" t="s">
        <v>65</v>
      </c>
      <c r="B38" s="158">
        <f t="shared" si="0"/>
        <v>30685</v>
      </c>
      <c r="C38" s="158">
        <f t="shared" si="1"/>
        <v>45309</v>
      </c>
      <c r="D38" s="80" t="s">
        <v>49</v>
      </c>
      <c r="E38" s="83" t="s">
        <v>49</v>
      </c>
      <c r="F38" s="27">
        <v>590</v>
      </c>
      <c r="G38" s="29">
        <v>1254</v>
      </c>
      <c r="H38" s="82" t="s">
        <v>49</v>
      </c>
      <c r="I38" s="83" t="s">
        <v>49</v>
      </c>
      <c r="J38" s="27">
        <v>233</v>
      </c>
      <c r="K38" s="29">
        <v>246</v>
      </c>
      <c r="L38" s="82" t="s">
        <v>49</v>
      </c>
      <c r="M38" s="83" t="s">
        <v>49</v>
      </c>
      <c r="N38" s="80" t="s">
        <v>49</v>
      </c>
      <c r="O38" s="81" t="s">
        <v>49</v>
      </c>
      <c r="P38" s="82" t="s">
        <v>49</v>
      </c>
      <c r="Q38" s="83" t="s">
        <v>49</v>
      </c>
      <c r="R38" s="80" t="s">
        <v>49</v>
      </c>
      <c r="S38" s="81" t="s">
        <v>49</v>
      </c>
      <c r="T38" s="82" t="s">
        <v>49</v>
      </c>
      <c r="U38" s="83" t="s">
        <v>49</v>
      </c>
      <c r="V38" s="80" t="s">
        <v>49</v>
      </c>
      <c r="W38" s="81" t="s">
        <v>49</v>
      </c>
      <c r="X38" s="30">
        <v>394</v>
      </c>
      <c r="Y38" s="28">
        <v>394</v>
      </c>
      <c r="Z38" s="80" t="s">
        <v>49</v>
      </c>
      <c r="AA38" s="81" t="s">
        <v>49</v>
      </c>
      <c r="AB38" s="82" t="s">
        <v>49</v>
      </c>
      <c r="AC38" s="83" t="s">
        <v>49</v>
      </c>
      <c r="AD38" s="80" t="s">
        <v>49</v>
      </c>
      <c r="AE38" s="81" t="s">
        <v>49</v>
      </c>
      <c r="AF38" s="82" t="s">
        <v>49</v>
      </c>
      <c r="AG38" s="83" t="s">
        <v>49</v>
      </c>
      <c r="AH38" s="27">
        <v>2649</v>
      </c>
      <c r="AI38" s="29">
        <v>3932</v>
      </c>
      <c r="AJ38" s="82" t="s">
        <v>49</v>
      </c>
      <c r="AK38" s="83" t="s">
        <v>49</v>
      </c>
      <c r="AL38" s="27">
        <v>21310</v>
      </c>
      <c r="AM38" s="29">
        <v>32676</v>
      </c>
      <c r="AN38" s="30">
        <v>3843</v>
      </c>
      <c r="AO38" s="28">
        <v>5093</v>
      </c>
      <c r="AP38" s="80" t="s">
        <v>49</v>
      </c>
      <c r="AQ38" s="81" t="s">
        <v>49</v>
      </c>
      <c r="AR38" s="82" t="s">
        <v>49</v>
      </c>
      <c r="AS38" s="83" t="s">
        <v>49</v>
      </c>
      <c r="AT38" s="80" t="s">
        <v>49</v>
      </c>
      <c r="AU38" s="81" t="s">
        <v>49</v>
      </c>
      <c r="AV38" s="82" t="s">
        <v>49</v>
      </c>
      <c r="AW38" s="83" t="s">
        <v>49</v>
      </c>
      <c r="AX38" s="27">
        <v>1666</v>
      </c>
      <c r="AY38" s="29">
        <v>1714</v>
      </c>
      <c r="AZ38" s="82" t="s">
        <v>49</v>
      </c>
      <c r="BA38" s="83" t="s">
        <v>49</v>
      </c>
      <c r="BB38" s="80" t="s">
        <v>49</v>
      </c>
      <c r="BC38" s="81" t="s">
        <v>49</v>
      </c>
      <c r="BD38" s="82" t="s">
        <v>49</v>
      </c>
      <c r="BE38" s="83" t="s">
        <v>49</v>
      </c>
      <c r="BF38" s="80" t="s">
        <v>49</v>
      </c>
      <c r="BG38" s="81" t="s">
        <v>49</v>
      </c>
      <c r="BH38" s="82" t="s">
        <v>49</v>
      </c>
      <c r="BI38" s="84" t="s">
        <v>49</v>
      </c>
    </row>
    <row r="39" spans="1:61" ht="15.75" customHeight="1" x14ac:dyDescent="0.25">
      <c r="A39" s="144" t="s">
        <v>38</v>
      </c>
      <c r="B39" s="159">
        <f>SUM(D39,F39,H39,J39,L39,N39,P39,R39,T39,V39,X39,Z39,AB39,AD39,AF39,AH39,AJ39,AL39,AN39,AP39,AR39,AT39,AV39,AX39,AZ39,BB39,BD39,BF39,BH39)</f>
        <v>139438</v>
      </c>
      <c r="C39" s="160">
        <f t="shared" si="1"/>
        <v>202041</v>
      </c>
      <c r="D39" s="97">
        <f t="shared" ref="D39:BI39" si="8">SUM(D35:D38)</f>
        <v>0</v>
      </c>
      <c r="E39" s="96">
        <f t="shared" si="8"/>
        <v>0</v>
      </c>
      <c r="F39" s="97">
        <f>SUM(F35:F38)</f>
        <v>2269</v>
      </c>
      <c r="G39" s="96">
        <f t="shared" si="8"/>
        <v>5224</v>
      </c>
      <c r="H39" s="97">
        <f t="shared" si="8"/>
        <v>0</v>
      </c>
      <c r="I39" s="96">
        <f t="shared" si="8"/>
        <v>0</v>
      </c>
      <c r="J39" s="97">
        <f t="shared" si="8"/>
        <v>1635</v>
      </c>
      <c r="K39" s="96">
        <f t="shared" si="8"/>
        <v>2142</v>
      </c>
      <c r="L39" s="97">
        <f t="shared" si="8"/>
        <v>0</v>
      </c>
      <c r="M39" s="96">
        <f t="shared" si="8"/>
        <v>0</v>
      </c>
      <c r="N39" s="97">
        <f t="shared" si="8"/>
        <v>0</v>
      </c>
      <c r="O39" s="96">
        <f t="shared" si="8"/>
        <v>0</v>
      </c>
      <c r="P39" s="97">
        <f t="shared" si="8"/>
        <v>0</v>
      </c>
      <c r="Q39" s="96">
        <f t="shared" si="8"/>
        <v>0</v>
      </c>
      <c r="R39" s="97">
        <f t="shared" si="8"/>
        <v>0</v>
      </c>
      <c r="S39" s="96">
        <f t="shared" si="8"/>
        <v>0</v>
      </c>
      <c r="T39" s="97">
        <f t="shared" si="8"/>
        <v>0</v>
      </c>
      <c r="U39" s="96">
        <f t="shared" si="8"/>
        <v>0</v>
      </c>
      <c r="V39" s="97">
        <f t="shared" si="8"/>
        <v>0</v>
      </c>
      <c r="W39" s="96">
        <f t="shared" si="8"/>
        <v>0</v>
      </c>
      <c r="X39" s="97">
        <f t="shared" si="8"/>
        <v>2247</v>
      </c>
      <c r="Y39" s="95">
        <f t="shared" si="8"/>
        <v>2434</v>
      </c>
      <c r="Z39" s="97">
        <f t="shared" si="8"/>
        <v>0</v>
      </c>
      <c r="AA39" s="95">
        <f t="shared" si="8"/>
        <v>0</v>
      </c>
      <c r="AB39" s="97">
        <f t="shared" si="8"/>
        <v>0</v>
      </c>
      <c r="AC39" s="95">
        <f t="shared" si="8"/>
        <v>0</v>
      </c>
      <c r="AD39" s="94">
        <f t="shared" si="8"/>
        <v>0</v>
      </c>
      <c r="AE39" s="96">
        <f t="shared" si="8"/>
        <v>0</v>
      </c>
      <c r="AF39" s="97">
        <f t="shared" si="8"/>
        <v>0</v>
      </c>
      <c r="AG39" s="95">
        <f t="shared" si="8"/>
        <v>0</v>
      </c>
      <c r="AH39" s="94">
        <f t="shared" si="8"/>
        <v>21707</v>
      </c>
      <c r="AI39" s="96">
        <f t="shared" si="8"/>
        <v>33857</v>
      </c>
      <c r="AJ39" s="97">
        <f t="shared" si="8"/>
        <v>0</v>
      </c>
      <c r="AK39" s="95">
        <f t="shared" si="8"/>
        <v>0</v>
      </c>
      <c r="AL39" s="94">
        <f t="shared" si="8"/>
        <v>89050</v>
      </c>
      <c r="AM39" s="96">
        <f t="shared" si="8"/>
        <v>130269</v>
      </c>
      <c r="AN39" s="97">
        <f t="shared" si="8"/>
        <v>16316</v>
      </c>
      <c r="AO39" s="95">
        <f t="shared" si="8"/>
        <v>21396</v>
      </c>
      <c r="AP39" s="94">
        <f t="shared" si="8"/>
        <v>0</v>
      </c>
      <c r="AQ39" s="96">
        <f t="shared" si="8"/>
        <v>0</v>
      </c>
      <c r="AR39" s="97">
        <f t="shared" si="8"/>
        <v>0</v>
      </c>
      <c r="AS39" s="95">
        <f t="shared" si="8"/>
        <v>0</v>
      </c>
      <c r="AT39" s="94">
        <f t="shared" si="8"/>
        <v>0</v>
      </c>
      <c r="AU39" s="96">
        <f t="shared" si="8"/>
        <v>0</v>
      </c>
      <c r="AV39" s="97">
        <f t="shared" si="8"/>
        <v>0</v>
      </c>
      <c r="AW39" s="95">
        <f t="shared" si="8"/>
        <v>0</v>
      </c>
      <c r="AX39" s="94">
        <f t="shared" si="8"/>
        <v>6214</v>
      </c>
      <c r="AY39" s="96">
        <f t="shared" si="8"/>
        <v>6719</v>
      </c>
      <c r="AZ39" s="97">
        <f t="shared" si="8"/>
        <v>0</v>
      </c>
      <c r="BA39" s="95">
        <f t="shared" si="8"/>
        <v>0</v>
      </c>
      <c r="BB39" s="94">
        <f t="shared" si="8"/>
        <v>0</v>
      </c>
      <c r="BC39" s="96">
        <f t="shared" si="8"/>
        <v>0</v>
      </c>
      <c r="BD39" s="97">
        <f t="shared" si="8"/>
        <v>0</v>
      </c>
      <c r="BE39" s="95">
        <f t="shared" si="8"/>
        <v>0</v>
      </c>
      <c r="BF39" s="94">
        <f t="shared" si="8"/>
        <v>0</v>
      </c>
      <c r="BG39" s="96">
        <f t="shared" si="8"/>
        <v>0</v>
      </c>
      <c r="BH39" s="97">
        <f t="shared" si="8"/>
        <v>0</v>
      </c>
      <c r="BI39" s="142">
        <f t="shared" si="8"/>
        <v>0</v>
      </c>
    </row>
    <row r="40" spans="1:61" ht="15.75" customHeight="1" x14ac:dyDescent="0.25">
      <c r="A40" s="165" t="s">
        <v>68</v>
      </c>
      <c r="B40" s="158">
        <f t="shared" si="0"/>
        <v>32641</v>
      </c>
      <c r="C40" s="158">
        <f t="shared" si="1"/>
        <v>46496</v>
      </c>
      <c r="D40" s="69" t="s">
        <v>49</v>
      </c>
      <c r="E40" s="70" t="s">
        <v>49</v>
      </c>
      <c r="F40" s="69">
        <v>500</v>
      </c>
      <c r="G40" s="70">
        <v>761</v>
      </c>
      <c r="H40" s="71" t="s">
        <v>49</v>
      </c>
      <c r="I40" s="72" t="s">
        <v>49</v>
      </c>
      <c r="J40" s="69">
        <v>458</v>
      </c>
      <c r="K40" s="70">
        <v>575</v>
      </c>
      <c r="L40" s="71" t="s">
        <v>49</v>
      </c>
      <c r="M40" s="72" t="s">
        <v>49</v>
      </c>
      <c r="N40" s="69" t="s">
        <v>49</v>
      </c>
      <c r="O40" s="70" t="s">
        <v>49</v>
      </c>
      <c r="P40" s="71" t="s">
        <v>49</v>
      </c>
      <c r="Q40" s="72" t="s">
        <v>49</v>
      </c>
      <c r="R40" s="69" t="s">
        <v>49</v>
      </c>
      <c r="S40" s="70" t="s">
        <v>49</v>
      </c>
      <c r="T40" s="71" t="s">
        <v>49</v>
      </c>
      <c r="U40" s="72" t="s">
        <v>49</v>
      </c>
      <c r="V40" s="73" t="s">
        <v>49</v>
      </c>
      <c r="W40" s="70" t="s">
        <v>49</v>
      </c>
      <c r="X40" s="74">
        <v>452</v>
      </c>
      <c r="Y40" s="70">
        <v>452</v>
      </c>
      <c r="Z40" s="69" t="s">
        <v>49</v>
      </c>
      <c r="AA40" s="70" t="s">
        <v>49</v>
      </c>
      <c r="AB40" s="71" t="s">
        <v>49</v>
      </c>
      <c r="AC40" s="72" t="s">
        <v>49</v>
      </c>
      <c r="AD40" s="69" t="s">
        <v>49</v>
      </c>
      <c r="AE40" s="70" t="s">
        <v>49</v>
      </c>
      <c r="AF40" s="71" t="s">
        <v>49</v>
      </c>
      <c r="AG40" s="72" t="s">
        <v>49</v>
      </c>
      <c r="AH40" s="69">
        <v>6136</v>
      </c>
      <c r="AI40" s="70">
        <v>6638</v>
      </c>
      <c r="AJ40" s="71" t="s">
        <v>49</v>
      </c>
      <c r="AK40" s="72" t="s">
        <v>49</v>
      </c>
      <c r="AL40" s="69">
        <v>20730</v>
      </c>
      <c r="AM40" s="70">
        <v>32871</v>
      </c>
      <c r="AN40" s="71">
        <v>3739</v>
      </c>
      <c r="AO40" s="72">
        <v>4492</v>
      </c>
      <c r="AP40" s="69" t="s">
        <v>49</v>
      </c>
      <c r="AQ40" s="70" t="s">
        <v>49</v>
      </c>
      <c r="AR40" s="71" t="s">
        <v>49</v>
      </c>
      <c r="AS40" s="72" t="s">
        <v>49</v>
      </c>
      <c r="AT40" s="69" t="s">
        <v>49</v>
      </c>
      <c r="AU40" s="70" t="s">
        <v>49</v>
      </c>
      <c r="AV40" s="71" t="s">
        <v>49</v>
      </c>
      <c r="AW40" s="72" t="s">
        <v>49</v>
      </c>
      <c r="AX40" s="69">
        <v>626</v>
      </c>
      <c r="AY40" s="70">
        <v>707</v>
      </c>
      <c r="AZ40" s="71" t="s">
        <v>49</v>
      </c>
      <c r="BA40" s="72" t="s">
        <v>49</v>
      </c>
      <c r="BB40" s="69" t="s">
        <v>49</v>
      </c>
      <c r="BC40" s="70" t="s">
        <v>49</v>
      </c>
      <c r="BD40" s="71" t="s">
        <v>49</v>
      </c>
      <c r="BE40" s="72" t="s">
        <v>49</v>
      </c>
      <c r="BF40" s="69" t="s">
        <v>49</v>
      </c>
      <c r="BG40" s="70" t="s">
        <v>49</v>
      </c>
      <c r="BH40" s="71" t="s">
        <v>49</v>
      </c>
      <c r="BI40" s="21" t="s">
        <v>49</v>
      </c>
    </row>
    <row r="41" spans="1:61" ht="15.75" customHeight="1" x14ac:dyDescent="0.25">
      <c r="A41" s="174" t="s">
        <v>69</v>
      </c>
      <c r="B41" s="163">
        <f t="shared" si="0"/>
        <v>33290</v>
      </c>
      <c r="C41" s="164">
        <f t="shared" si="1"/>
        <v>49639</v>
      </c>
      <c r="D41" s="75" t="s">
        <v>49</v>
      </c>
      <c r="E41" s="76" t="s">
        <v>49</v>
      </c>
      <c r="F41" s="57">
        <v>1375</v>
      </c>
      <c r="G41" s="58">
        <v>2194</v>
      </c>
      <c r="H41" s="75" t="s">
        <v>49</v>
      </c>
      <c r="I41" s="76" t="s">
        <v>49</v>
      </c>
      <c r="J41" s="57">
        <v>659</v>
      </c>
      <c r="K41" s="58">
        <v>1152</v>
      </c>
      <c r="L41" s="75" t="s">
        <v>49</v>
      </c>
      <c r="M41" s="76" t="s">
        <v>49</v>
      </c>
      <c r="N41" s="77" t="s">
        <v>49</v>
      </c>
      <c r="O41" s="78" t="s">
        <v>49</v>
      </c>
      <c r="P41" s="75" t="s">
        <v>49</v>
      </c>
      <c r="Q41" s="76" t="s">
        <v>49</v>
      </c>
      <c r="R41" s="77" t="s">
        <v>49</v>
      </c>
      <c r="S41" s="78" t="s">
        <v>49</v>
      </c>
      <c r="T41" s="75" t="s">
        <v>49</v>
      </c>
      <c r="U41" s="76" t="s">
        <v>49</v>
      </c>
      <c r="V41" s="77" t="s">
        <v>49</v>
      </c>
      <c r="W41" s="78" t="s">
        <v>49</v>
      </c>
      <c r="X41" s="55">
        <v>602</v>
      </c>
      <c r="Y41" s="56">
        <v>691</v>
      </c>
      <c r="Z41" s="77" t="s">
        <v>49</v>
      </c>
      <c r="AA41" s="78" t="s">
        <v>49</v>
      </c>
      <c r="AB41" s="75" t="s">
        <v>49</v>
      </c>
      <c r="AC41" s="76" t="s">
        <v>49</v>
      </c>
      <c r="AD41" s="77" t="s">
        <v>49</v>
      </c>
      <c r="AE41" s="78" t="s">
        <v>49</v>
      </c>
      <c r="AF41" s="75" t="s">
        <v>49</v>
      </c>
      <c r="AG41" s="76" t="s">
        <v>49</v>
      </c>
      <c r="AH41" s="57">
        <v>6504</v>
      </c>
      <c r="AI41" s="58">
        <v>7422</v>
      </c>
      <c r="AJ41" s="75" t="s">
        <v>49</v>
      </c>
      <c r="AK41" s="76" t="s">
        <v>49</v>
      </c>
      <c r="AL41" s="57">
        <v>19162</v>
      </c>
      <c r="AM41" s="58">
        <v>30565</v>
      </c>
      <c r="AN41" s="55">
        <v>4410</v>
      </c>
      <c r="AO41" s="56">
        <v>5446</v>
      </c>
      <c r="AP41" s="77" t="s">
        <v>49</v>
      </c>
      <c r="AQ41" s="78" t="s">
        <v>49</v>
      </c>
      <c r="AR41" s="75" t="s">
        <v>49</v>
      </c>
      <c r="AS41" s="76" t="s">
        <v>49</v>
      </c>
      <c r="AT41" s="77" t="s">
        <v>49</v>
      </c>
      <c r="AU41" s="78" t="s">
        <v>49</v>
      </c>
      <c r="AV41" s="75" t="s">
        <v>49</v>
      </c>
      <c r="AW41" s="76" t="s">
        <v>49</v>
      </c>
      <c r="AX41" s="57">
        <v>578</v>
      </c>
      <c r="AY41" s="58">
        <v>2169</v>
      </c>
      <c r="AZ41" s="75" t="s">
        <v>49</v>
      </c>
      <c r="BA41" s="76" t="s">
        <v>49</v>
      </c>
      <c r="BB41" s="77" t="s">
        <v>49</v>
      </c>
      <c r="BC41" s="78" t="s">
        <v>49</v>
      </c>
      <c r="BD41" s="75" t="s">
        <v>49</v>
      </c>
      <c r="BE41" s="76" t="s">
        <v>49</v>
      </c>
      <c r="BF41" s="77" t="s">
        <v>49</v>
      </c>
      <c r="BG41" s="78" t="s">
        <v>49</v>
      </c>
      <c r="BH41" s="75" t="s">
        <v>49</v>
      </c>
      <c r="BI41" s="79" t="s">
        <v>49</v>
      </c>
    </row>
    <row r="42" spans="1:61" ht="15.75" customHeight="1" x14ac:dyDescent="0.25">
      <c r="A42" s="174" t="s">
        <v>70</v>
      </c>
      <c r="B42" s="163">
        <f t="shared" si="0"/>
        <v>36872</v>
      </c>
      <c r="C42" s="164">
        <f t="shared" si="1"/>
        <v>56558</v>
      </c>
      <c r="D42" s="86" t="s">
        <v>49</v>
      </c>
      <c r="E42" s="87" t="s">
        <v>49</v>
      </c>
      <c r="F42" s="64">
        <v>1264</v>
      </c>
      <c r="G42" s="65">
        <v>2200</v>
      </c>
      <c r="H42" s="86" t="s">
        <v>49</v>
      </c>
      <c r="I42" s="87" t="s">
        <v>49</v>
      </c>
      <c r="J42" s="64">
        <v>796</v>
      </c>
      <c r="K42" s="65">
        <v>1541</v>
      </c>
      <c r="L42" s="86" t="s">
        <v>49</v>
      </c>
      <c r="M42" s="87" t="s">
        <v>49</v>
      </c>
      <c r="N42" s="88" t="s">
        <v>49</v>
      </c>
      <c r="O42" s="89" t="s">
        <v>49</v>
      </c>
      <c r="P42" s="86" t="s">
        <v>49</v>
      </c>
      <c r="Q42" s="87" t="s">
        <v>49</v>
      </c>
      <c r="R42" s="88" t="s">
        <v>49</v>
      </c>
      <c r="S42" s="89" t="s">
        <v>49</v>
      </c>
      <c r="T42" s="86" t="s">
        <v>49</v>
      </c>
      <c r="U42" s="87" t="s">
        <v>49</v>
      </c>
      <c r="V42" s="88" t="s">
        <v>49</v>
      </c>
      <c r="W42" s="89" t="s">
        <v>49</v>
      </c>
      <c r="X42" s="90">
        <v>733</v>
      </c>
      <c r="Y42" s="91">
        <v>817</v>
      </c>
      <c r="Z42" s="88" t="s">
        <v>49</v>
      </c>
      <c r="AA42" s="89" t="s">
        <v>49</v>
      </c>
      <c r="AB42" s="86" t="s">
        <v>49</v>
      </c>
      <c r="AC42" s="87" t="s">
        <v>49</v>
      </c>
      <c r="AD42" s="88" t="s">
        <v>49</v>
      </c>
      <c r="AE42" s="89" t="s">
        <v>49</v>
      </c>
      <c r="AF42" s="86" t="s">
        <v>49</v>
      </c>
      <c r="AG42" s="87" t="s">
        <v>49</v>
      </c>
      <c r="AH42" s="64">
        <v>8016</v>
      </c>
      <c r="AI42" s="65">
        <v>11744</v>
      </c>
      <c r="AJ42" s="86" t="s">
        <v>49</v>
      </c>
      <c r="AK42" s="87" t="s">
        <v>49</v>
      </c>
      <c r="AL42" s="64">
        <v>19638</v>
      </c>
      <c r="AM42" s="65">
        <v>31326</v>
      </c>
      <c r="AN42" s="90">
        <v>5689</v>
      </c>
      <c r="AO42" s="91">
        <v>7888</v>
      </c>
      <c r="AP42" s="88" t="s">
        <v>49</v>
      </c>
      <c r="AQ42" s="89" t="s">
        <v>49</v>
      </c>
      <c r="AR42" s="86" t="s">
        <v>49</v>
      </c>
      <c r="AS42" s="87" t="s">
        <v>49</v>
      </c>
      <c r="AT42" s="88" t="s">
        <v>49</v>
      </c>
      <c r="AU42" s="89" t="s">
        <v>49</v>
      </c>
      <c r="AV42" s="86" t="s">
        <v>49</v>
      </c>
      <c r="AW42" s="87" t="s">
        <v>49</v>
      </c>
      <c r="AX42" s="64">
        <v>736</v>
      </c>
      <c r="AY42" s="65">
        <v>1042</v>
      </c>
      <c r="AZ42" s="86" t="s">
        <v>49</v>
      </c>
      <c r="BA42" s="87" t="s">
        <v>49</v>
      </c>
      <c r="BB42" s="88" t="s">
        <v>49</v>
      </c>
      <c r="BC42" s="89" t="s">
        <v>49</v>
      </c>
      <c r="BD42" s="86" t="s">
        <v>49</v>
      </c>
      <c r="BE42" s="87" t="s">
        <v>49</v>
      </c>
      <c r="BF42" s="88" t="s">
        <v>49</v>
      </c>
      <c r="BG42" s="89" t="s">
        <v>49</v>
      </c>
      <c r="BH42" s="86" t="s">
        <v>49</v>
      </c>
      <c r="BI42" s="92" t="s">
        <v>49</v>
      </c>
    </row>
    <row r="43" spans="1:61" ht="15.75" customHeight="1" x14ac:dyDescent="0.25">
      <c r="A43" s="156" t="s">
        <v>71</v>
      </c>
      <c r="B43" s="158">
        <f t="shared" si="0"/>
        <v>26486</v>
      </c>
      <c r="C43" s="158">
        <f t="shared" si="1"/>
        <v>41303</v>
      </c>
      <c r="D43" s="80" t="s">
        <v>49</v>
      </c>
      <c r="E43" s="83" t="s">
        <v>49</v>
      </c>
      <c r="F43" s="27">
        <v>1234</v>
      </c>
      <c r="G43" s="29">
        <v>2331</v>
      </c>
      <c r="H43" s="82" t="s">
        <v>49</v>
      </c>
      <c r="I43" s="83" t="s">
        <v>49</v>
      </c>
      <c r="J43" s="27">
        <v>497</v>
      </c>
      <c r="K43" s="29">
        <v>630</v>
      </c>
      <c r="L43" s="82" t="s">
        <v>49</v>
      </c>
      <c r="M43" s="83" t="s">
        <v>49</v>
      </c>
      <c r="N43" s="80" t="s">
        <v>49</v>
      </c>
      <c r="O43" s="81" t="s">
        <v>49</v>
      </c>
      <c r="P43" s="82" t="s">
        <v>49</v>
      </c>
      <c r="Q43" s="83" t="s">
        <v>49</v>
      </c>
      <c r="R43" s="80" t="s">
        <v>49</v>
      </c>
      <c r="S43" s="81" t="s">
        <v>49</v>
      </c>
      <c r="T43" s="82" t="s">
        <v>49</v>
      </c>
      <c r="U43" s="83" t="s">
        <v>49</v>
      </c>
      <c r="V43" s="80" t="s">
        <v>49</v>
      </c>
      <c r="W43" s="81" t="s">
        <v>49</v>
      </c>
      <c r="X43" s="30">
        <v>658</v>
      </c>
      <c r="Y43" s="28">
        <v>666</v>
      </c>
      <c r="Z43" s="80" t="s">
        <v>49</v>
      </c>
      <c r="AA43" s="81" t="s">
        <v>49</v>
      </c>
      <c r="AB43" s="82" t="s">
        <v>49</v>
      </c>
      <c r="AC43" s="83" t="s">
        <v>49</v>
      </c>
      <c r="AD43" s="80" t="s">
        <v>49</v>
      </c>
      <c r="AE43" s="81" t="s">
        <v>49</v>
      </c>
      <c r="AF43" s="82" t="s">
        <v>49</v>
      </c>
      <c r="AG43" s="83" t="s">
        <v>49</v>
      </c>
      <c r="AH43" s="27">
        <v>3454</v>
      </c>
      <c r="AI43" s="29">
        <v>7123</v>
      </c>
      <c r="AJ43" s="82" t="s">
        <v>49</v>
      </c>
      <c r="AK43" s="83" t="s">
        <v>49</v>
      </c>
      <c r="AL43" s="27">
        <v>17013</v>
      </c>
      <c r="AM43" s="29">
        <v>25543</v>
      </c>
      <c r="AN43" s="30">
        <v>2641</v>
      </c>
      <c r="AO43" s="28">
        <v>3656</v>
      </c>
      <c r="AP43" s="80" t="s">
        <v>49</v>
      </c>
      <c r="AQ43" s="81" t="s">
        <v>49</v>
      </c>
      <c r="AR43" s="82" t="s">
        <v>49</v>
      </c>
      <c r="AS43" s="83" t="s">
        <v>49</v>
      </c>
      <c r="AT43" s="80" t="s">
        <v>49</v>
      </c>
      <c r="AU43" s="81" t="s">
        <v>49</v>
      </c>
      <c r="AV43" s="82" t="s">
        <v>49</v>
      </c>
      <c r="AW43" s="83" t="s">
        <v>49</v>
      </c>
      <c r="AX43" s="27">
        <v>989</v>
      </c>
      <c r="AY43" s="29">
        <v>1354</v>
      </c>
      <c r="AZ43" s="82" t="s">
        <v>49</v>
      </c>
      <c r="BA43" s="83" t="s">
        <v>49</v>
      </c>
      <c r="BB43" s="80" t="s">
        <v>49</v>
      </c>
      <c r="BC43" s="81" t="s">
        <v>49</v>
      </c>
      <c r="BD43" s="82" t="s">
        <v>49</v>
      </c>
      <c r="BE43" s="83" t="s">
        <v>49</v>
      </c>
      <c r="BF43" s="80" t="s">
        <v>49</v>
      </c>
      <c r="BG43" s="81" t="s">
        <v>49</v>
      </c>
      <c r="BH43" s="82" t="s">
        <v>49</v>
      </c>
      <c r="BI43" s="84" t="s">
        <v>49</v>
      </c>
    </row>
    <row r="44" spans="1:61" ht="15.75" customHeight="1" x14ac:dyDescent="0.25">
      <c r="A44" s="144" t="s">
        <v>38</v>
      </c>
      <c r="B44" s="159">
        <f t="shared" si="0"/>
        <v>129289</v>
      </c>
      <c r="C44" s="160">
        <f t="shared" si="1"/>
        <v>193996</v>
      </c>
      <c r="D44" s="151">
        <f t="shared" ref="D44:BI44" si="9">SUM(D40:D43)</f>
        <v>0</v>
      </c>
      <c r="E44" s="96">
        <f t="shared" si="9"/>
        <v>0</v>
      </c>
      <c r="F44" s="97">
        <f t="shared" si="9"/>
        <v>4373</v>
      </c>
      <c r="G44" s="96">
        <f t="shared" si="9"/>
        <v>7486</v>
      </c>
      <c r="H44" s="97">
        <f t="shared" si="9"/>
        <v>0</v>
      </c>
      <c r="I44" s="96">
        <f t="shared" si="9"/>
        <v>0</v>
      </c>
      <c r="J44" s="97">
        <f t="shared" si="9"/>
        <v>2410</v>
      </c>
      <c r="K44" s="96">
        <f t="shared" si="9"/>
        <v>3898</v>
      </c>
      <c r="L44" s="97">
        <f t="shared" si="9"/>
        <v>0</v>
      </c>
      <c r="M44" s="96">
        <f t="shared" si="9"/>
        <v>0</v>
      </c>
      <c r="N44" s="97">
        <f t="shared" si="9"/>
        <v>0</v>
      </c>
      <c r="O44" s="96">
        <f t="shared" si="9"/>
        <v>0</v>
      </c>
      <c r="P44" s="97">
        <f t="shared" si="9"/>
        <v>0</v>
      </c>
      <c r="Q44" s="96">
        <f t="shared" si="9"/>
        <v>0</v>
      </c>
      <c r="R44" s="97">
        <f t="shared" si="9"/>
        <v>0</v>
      </c>
      <c r="S44" s="96">
        <f t="shared" si="9"/>
        <v>0</v>
      </c>
      <c r="T44" s="97">
        <f t="shared" si="9"/>
        <v>0</v>
      </c>
      <c r="U44" s="96">
        <f t="shared" si="9"/>
        <v>0</v>
      </c>
      <c r="V44" s="97">
        <f t="shared" si="9"/>
        <v>0</v>
      </c>
      <c r="W44" s="96">
        <f t="shared" si="9"/>
        <v>0</v>
      </c>
      <c r="X44" s="97">
        <f t="shared" si="9"/>
        <v>2445</v>
      </c>
      <c r="Y44" s="96">
        <f t="shared" si="9"/>
        <v>2626</v>
      </c>
      <c r="Z44" s="97">
        <f t="shared" si="9"/>
        <v>0</v>
      </c>
      <c r="AA44" s="96">
        <f t="shared" si="9"/>
        <v>0</v>
      </c>
      <c r="AB44" s="97">
        <f t="shared" si="9"/>
        <v>0</v>
      </c>
      <c r="AC44" s="95">
        <f t="shared" si="9"/>
        <v>0</v>
      </c>
      <c r="AD44" s="94">
        <f t="shared" si="9"/>
        <v>0</v>
      </c>
      <c r="AE44" s="96">
        <f t="shared" si="9"/>
        <v>0</v>
      </c>
      <c r="AF44" s="97">
        <f t="shared" si="9"/>
        <v>0</v>
      </c>
      <c r="AG44" s="95">
        <f t="shared" si="9"/>
        <v>0</v>
      </c>
      <c r="AH44" s="94">
        <f t="shared" si="9"/>
        <v>24110</v>
      </c>
      <c r="AI44" s="96">
        <f t="shared" si="9"/>
        <v>32927</v>
      </c>
      <c r="AJ44" s="97">
        <f t="shared" si="9"/>
        <v>0</v>
      </c>
      <c r="AK44" s="95">
        <f t="shared" si="9"/>
        <v>0</v>
      </c>
      <c r="AL44" s="94">
        <f t="shared" si="9"/>
        <v>76543</v>
      </c>
      <c r="AM44" s="96">
        <f t="shared" si="9"/>
        <v>120305</v>
      </c>
      <c r="AN44" s="97">
        <f t="shared" si="9"/>
        <v>16479</v>
      </c>
      <c r="AO44" s="95">
        <f t="shared" si="9"/>
        <v>21482</v>
      </c>
      <c r="AP44" s="94">
        <f t="shared" si="9"/>
        <v>0</v>
      </c>
      <c r="AQ44" s="96">
        <f t="shared" si="9"/>
        <v>0</v>
      </c>
      <c r="AR44" s="97">
        <f t="shared" si="9"/>
        <v>0</v>
      </c>
      <c r="AS44" s="95">
        <f t="shared" si="9"/>
        <v>0</v>
      </c>
      <c r="AT44" s="94">
        <f t="shared" si="9"/>
        <v>0</v>
      </c>
      <c r="AU44" s="96">
        <f t="shared" si="9"/>
        <v>0</v>
      </c>
      <c r="AV44" s="97">
        <f t="shared" si="9"/>
        <v>0</v>
      </c>
      <c r="AW44" s="95">
        <f t="shared" si="9"/>
        <v>0</v>
      </c>
      <c r="AX44" s="94">
        <f t="shared" si="9"/>
        <v>2929</v>
      </c>
      <c r="AY44" s="96">
        <f t="shared" si="9"/>
        <v>5272</v>
      </c>
      <c r="AZ44" s="97">
        <f t="shared" si="9"/>
        <v>0</v>
      </c>
      <c r="BA44" s="95">
        <f t="shared" si="9"/>
        <v>0</v>
      </c>
      <c r="BB44" s="94">
        <f t="shared" si="9"/>
        <v>0</v>
      </c>
      <c r="BC44" s="96">
        <f t="shared" si="9"/>
        <v>0</v>
      </c>
      <c r="BD44" s="97">
        <f t="shared" si="9"/>
        <v>0</v>
      </c>
      <c r="BE44" s="95">
        <f t="shared" si="9"/>
        <v>0</v>
      </c>
      <c r="BF44" s="94">
        <f t="shared" si="9"/>
        <v>0</v>
      </c>
      <c r="BG44" s="96">
        <f t="shared" si="9"/>
        <v>0</v>
      </c>
      <c r="BH44" s="97">
        <f t="shared" si="9"/>
        <v>0</v>
      </c>
      <c r="BI44" s="142">
        <f t="shared" si="9"/>
        <v>0</v>
      </c>
    </row>
    <row r="45" spans="1:61" ht="15.75" customHeight="1" x14ac:dyDescent="0.25">
      <c r="A45" s="175" t="s">
        <v>72</v>
      </c>
      <c r="B45" s="172">
        <f t="shared" si="0"/>
        <v>24533</v>
      </c>
      <c r="C45" s="173">
        <f t="shared" si="1"/>
        <v>36080</v>
      </c>
      <c r="D45" s="166" t="s">
        <v>49</v>
      </c>
      <c r="E45" s="176" t="s">
        <v>49</v>
      </c>
      <c r="F45" s="166">
        <v>1204</v>
      </c>
      <c r="G45" s="176">
        <v>1716</v>
      </c>
      <c r="H45" s="168" t="s">
        <v>49</v>
      </c>
      <c r="I45" s="167" t="s">
        <v>49</v>
      </c>
      <c r="J45" s="166">
        <v>506</v>
      </c>
      <c r="K45" s="176">
        <v>607</v>
      </c>
      <c r="L45" s="168" t="s">
        <v>49</v>
      </c>
      <c r="M45" s="167" t="s">
        <v>49</v>
      </c>
      <c r="N45" s="166" t="s">
        <v>49</v>
      </c>
      <c r="O45" s="176" t="s">
        <v>49</v>
      </c>
      <c r="P45" s="168" t="s">
        <v>49</v>
      </c>
      <c r="Q45" s="167" t="s">
        <v>49</v>
      </c>
      <c r="R45" s="166" t="s">
        <v>49</v>
      </c>
      <c r="S45" s="176" t="s">
        <v>49</v>
      </c>
      <c r="T45" s="168" t="s">
        <v>49</v>
      </c>
      <c r="U45" s="167" t="s">
        <v>49</v>
      </c>
      <c r="V45" s="169" t="s">
        <v>49</v>
      </c>
      <c r="W45" s="176" t="s">
        <v>49</v>
      </c>
      <c r="X45" s="170">
        <v>605</v>
      </c>
      <c r="Y45" s="176">
        <v>617</v>
      </c>
      <c r="Z45" s="166" t="s">
        <v>49</v>
      </c>
      <c r="AA45" s="176" t="s">
        <v>49</v>
      </c>
      <c r="AB45" s="168" t="s">
        <v>49</v>
      </c>
      <c r="AC45" s="167" t="s">
        <v>49</v>
      </c>
      <c r="AD45" s="166" t="s">
        <v>49</v>
      </c>
      <c r="AE45" s="176" t="s">
        <v>49</v>
      </c>
      <c r="AF45" s="168" t="s">
        <v>49</v>
      </c>
      <c r="AG45" s="167" t="s">
        <v>49</v>
      </c>
      <c r="AH45" s="166">
        <v>2188</v>
      </c>
      <c r="AI45" s="176">
        <v>3698</v>
      </c>
      <c r="AJ45" s="168" t="s">
        <v>49</v>
      </c>
      <c r="AK45" s="167" t="s">
        <v>49</v>
      </c>
      <c r="AL45" s="166">
        <v>15047</v>
      </c>
      <c r="AM45" s="176">
        <v>23246</v>
      </c>
      <c r="AN45" s="168">
        <v>4154</v>
      </c>
      <c r="AO45" s="167">
        <v>5278</v>
      </c>
      <c r="AP45" s="166" t="s">
        <v>49</v>
      </c>
      <c r="AQ45" s="176" t="s">
        <v>49</v>
      </c>
      <c r="AR45" s="168" t="s">
        <v>49</v>
      </c>
      <c r="AS45" s="167" t="s">
        <v>49</v>
      </c>
      <c r="AT45" s="166" t="s">
        <v>49</v>
      </c>
      <c r="AU45" s="176" t="s">
        <v>49</v>
      </c>
      <c r="AV45" s="168" t="s">
        <v>49</v>
      </c>
      <c r="AW45" s="167" t="s">
        <v>49</v>
      </c>
      <c r="AX45" s="166">
        <v>829</v>
      </c>
      <c r="AY45" s="176">
        <v>918</v>
      </c>
      <c r="AZ45" s="168" t="s">
        <v>49</v>
      </c>
      <c r="BA45" s="167" t="s">
        <v>49</v>
      </c>
      <c r="BB45" s="166" t="s">
        <v>49</v>
      </c>
      <c r="BC45" s="176" t="s">
        <v>49</v>
      </c>
      <c r="BD45" s="168" t="s">
        <v>49</v>
      </c>
      <c r="BE45" s="167" t="s">
        <v>49</v>
      </c>
      <c r="BF45" s="166" t="s">
        <v>49</v>
      </c>
      <c r="BG45" s="176" t="s">
        <v>49</v>
      </c>
      <c r="BH45" s="168" t="s">
        <v>49</v>
      </c>
      <c r="BI45" s="171" t="s">
        <v>49</v>
      </c>
    </row>
    <row r="46" spans="1:61" ht="15.75" customHeight="1" x14ac:dyDescent="0.25">
      <c r="A46" s="155" t="s">
        <v>75</v>
      </c>
      <c r="B46" s="163">
        <f>SUM(D46,F46,H46,J46,L46,N46,P46,R46,T46,V46,X46,Z46,AB46,AD46,AF46,AH46,AJ46,AL46,AN46,AP46,AR46,AT46,AV46,AX46,AZ46,BB46,BD46,BF46,BH46)</f>
        <v>31707</v>
      </c>
      <c r="C46" s="164">
        <f t="shared" si="1"/>
        <v>48337</v>
      </c>
      <c r="D46" s="90" t="s">
        <v>49</v>
      </c>
      <c r="E46" s="65" t="s">
        <v>49</v>
      </c>
      <c r="F46" s="90">
        <v>1053</v>
      </c>
      <c r="G46" s="65">
        <v>2310</v>
      </c>
      <c r="H46" s="90" t="s">
        <v>49</v>
      </c>
      <c r="I46" s="65" t="s">
        <v>49</v>
      </c>
      <c r="J46" s="90">
        <v>451</v>
      </c>
      <c r="K46" s="65">
        <v>628</v>
      </c>
      <c r="L46" s="90" t="s">
        <v>49</v>
      </c>
      <c r="M46" s="65" t="s">
        <v>49</v>
      </c>
      <c r="N46" s="90" t="s">
        <v>49</v>
      </c>
      <c r="O46" s="65" t="s">
        <v>49</v>
      </c>
      <c r="P46" s="90" t="s">
        <v>49</v>
      </c>
      <c r="Q46" s="65" t="s">
        <v>49</v>
      </c>
      <c r="R46" s="90" t="s">
        <v>49</v>
      </c>
      <c r="S46" s="65" t="s">
        <v>49</v>
      </c>
      <c r="T46" s="90" t="s">
        <v>49</v>
      </c>
      <c r="U46" s="65" t="s">
        <v>49</v>
      </c>
      <c r="V46" s="177" t="s">
        <v>49</v>
      </c>
      <c r="W46" s="65" t="s">
        <v>49</v>
      </c>
      <c r="X46" s="90">
        <v>870</v>
      </c>
      <c r="Y46" s="65">
        <v>873</v>
      </c>
      <c r="Z46" s="90" t="s">
        <v>49</v>
      </c>
      <c r="AA46" s="65" t="s">
        <v>49</v>
      </c>
      <c r="AB46" s="90" t="s">
        <v>49</v>
      </c>
      <c r="AC46" s="65" t="s">
        <v>49</v>
      </c>
      <c r="AD46" s="90" t="s">
        <v>49</v>
      </c>
      <c r="AE46" s="65" t="s">
        <v>49</v>
      </c>
      <c r="AF46" s="90" t="s">
        <v>49</v>
      </c>
      <c r="AG46" s="65" t="s">
        <v>49</v>
      </c>
      <c r="AH46" s="90">
        <v>4730</v>
      </c>
      <c r="AI46" s="65">
        <v>8222</v>
      </c>
      <c r="AJ46" s="90" t="s">
        <v>49</v>
      </c>
      <c r="AK46" s="65" t="s">
        <v>49</v>
      </c>
      <c r="AL46" s="90">
        <v>19857</v>
      </c>
      <c r="AM46" s="65">
        <v>30084</v>
      </c>
      <c r="AN46" s="90">
        <v>3907</v>
      </c>
      <c r="AO46" s="65">
        <v>5246</v>
      </c>
      <c r="AP46" s="90" t="s">
        <v>49</v>
      </c>
      <c r="AQ46" s="65" t="s">
        <v>49</v>
      </c>
      <c r="AR46" s="90" t="s">
        <v>49</v>
      </c>
      <c r="AS46" s="65" t="s">
        <v>49</v>
      </c>
      <c r="AT46" s="90" t="s">
        <v>49</v>
      </c>
      <c r="AU46" s="65" t="s">
        <v>49</v>
      </c>
      <c r="AV46" s="90" t="s">
        <v>49</v>
      </c>
      <c r="AW46" s="65" t="s">
        <v>49</v>
      </c>
      <c r="AX46" s="90">
        <v>839</v>
      </c>
      <c r="AY46" s="65">
        <v>974</v>
      </c>
      <c r="AZ46" s="90" t="s">
        <v>49</v>
      </c>
      <c r="BA46" s="65" t="s">
        <v>49</v>
      </c>
      <c r="BB46" s="90" t="s">
        <v>49</v>
      </c>
      <c r="BC46" s="65" t="s">
        <v>49</v>
      </c>
      <c r="BD46" s="90" t="s">
        <v>49</v>
      </c>
      <c r="BE46" s="65" t="s">
        <v>49</v>
      </c>
      <c r="BF46" s="90" t="s">
        <v>49</v>
      </c>
      <c r="BG46" s="65" t="s">
        <v>49</v>
      </c>
      <c r="BH46" s="90" t="s">
        <v>49</v>
      </c>
      <c r="BI46" s="128" t="s">
        <v>49</v>
      </c>
    </row>
    <row r="47" spans="1:61" ht="15.75" customHeight="1" x14ac:dyDescent="0.25">
      <c r="A47" s="178" t="s">
        <v>76</v>
      </c>
      <c r="B47" s="158">
        <f>SUM(D47,F47,H47,J47,L47,N47,P47,R47,T47,V47,X47,Z47,AB47,AD47,AF47,AH47,AJ47,AL47,AN47,AP47,AR47,AT47,AV47,AX47,AZ47,BB47,BD47,BF47,BH47)</f>
        <v>34625</v>
      </c>
      <c r="C47" s="158">
        <f t="shared" si="1"/>
        <v>56816</v>
      </c>
      <c r="D47" s="27" t="s">
        <v>49</v>
      </c>
      <c r="E47" s="28" t="s">
        <v>49</v>
      </c>
      <c r="F47" s="27">
        <v>866</v>
      </c>
      <c r="G47" s="28">
        <v>1468</v>
      </c>
      <c r="H47" s="27" t="s">
        <v>49</v>
      </c>
      <c r="I47" s="28" t="s">
        <v>49</v>
      </c>
      <c r="J47" s="27">
        <v>1229</v>
      </c>
      <c r="K47" s="28">
        <v>2283</v>
      </c>
      <c r="L47" s="27" t="s">
        <v>49</v>
      </c>
      <c r="M47" s="28" t="s">
        <v>49</v>
      </c>
      <c r="N47" s="27" t="s">
        <v>49</v>
      </c>
      <c r="O47" s="28" t="s">
        <v>49</v>
      </c>
      <c r="P47" s="27" t="s">
        <v>49</v>
      </c>
      <c r="Q47" s="28" t="s">
        <v>49</v>
      </c>
      <c r="R47" s="27" t="s">
        <v>49</v>
      </c>
      <c r="S47" s="28" t="s">
        <v>49</v>
      </c>
      <c r="T47" s="27" t="s">
        <v>49</v>
      </c>
      <c r="U47" s="28" t="s">
        <v>49</v>
      </c>
      <c r="V47" s="31" t="s">
        <v>49</v>
      </c>
      <c r="W47" s="28" t="s">
        <v>49</v>
      </c>
      <c r="X47" s="27">
        <v>1128</v>
      </c>
      <c r="Y47" s="28">
        <v>1436</v>
      </c>
      <c r="Z47" s="27" t="s">
        <v>49</v>
      </c>
      <c r="AA47" s="28" t="s">
        <v>49</v>
      </c>
      <c r="AB47" s="27" t="s">
        <v>49</v>
      </c>
      <c r="AC47" s="28" t="s">
        <v>49</v>
      </c>
      <c r="AD47" s="27" t="s">
        <v>49</v>
      </c>
      <c r="AE47" s="28" t="s">
        <v>49</v>
      </c>
      <c r="AF47" s="27" t="s">
        <v>49</v>
      </c>
      <c r="AG47" s="28" t="s">
        <v>49</v>
      </c>
      <c r="AH47" s="27">
        <v>3422</v>
      </c>
      <c r="AI47" s="28">
        <v>4409</v>
      </c>
      <c r="AJ47" s="27" t="s">
        <v>49</v>
      </c>
      <c r="AK47" s="28" t="s">
        <v>49</v>
      </c>
      <c r="AL47" s="27">
        <v>18742</v>
      </c>
      <c r="AM47" s="28">
        <v>28524</v>
      </c>
      <c r="AN47" s="27">
        <v>6485</v>
      </c>
      <c r="AO47" s="28">
        <v>14640</v>
      </c>
      <c r="AP47" s="27" t="s">
        <v>49</v>
      </c>
      <c r="AQ47" s="28" t="s">
        <v>49</v>
      </c>
      <c r="AR47" s="27" t="s">
        <v>49</v>
      </c>
      <c r="AS47" s="28" t="s">
        <v>49</v>
      </c>
      <c r="AT47" s="27" t="s">
        <v>49</v>
      </c>
      <c r="AU47" s="28" t="s">
        <v>49</v>
      </c>
      <c r="AV47" s="27" t="s">
        <v>49</v>
      </c>
      <c r="AW47" s="28" t="s">
        <v>49</v>
      </c>
      <c r="AX47" s="27">
        <v>2753</v>
      </c>
      <c r="AY47" s="28">
        <v>4056</v>
      </c>
      <c r="AZ47" s="27" t="s">
        <v>49</v>
      </c>
      <c r="BA47" s="28" t="s">
        <v>49</v>
      </c>
      <c r="BB47" s="27" t="s">
        <v>49</v>
      </c>
      <c r="BC47" s="28" t="s">
        <v>49</v>
      </c>
      <c r="BD47" s="27" t="s">
        <v>49</v>
      </c>
      <c r="BE47" s="28" t="s">
        <v>49</v>
      </c>
      <c r="BF47" s="27" t="s">
        <v>49</v>
      </c>
      <c r="BG47" s="28" t="s">
        <v>49</v>
      </c>
      <c r="BH47" s="27" t="s">
        <v>49</v>
      </c>
      <c r="BI47" s="38" t="s">
        <v>49</v>
      </c>
    </row>
    <row r="48" spans="1:61" ht="27.75" customHeight="1" thickBot="1" x14ac:dyDescent="0.3">
      <c r="A48" s="157" t="s">
        <v>38</v>
      </c>
      <c r="B48" s="161">
        <f>SUM(D48,F48,H48,J48,L48,N48,P48,R48,T48,V48,X48,Z48,AB48,AD48,AF48,AH48,AJ48,AL48,AN48,AP48,AR48,AT48,AV48,AX48,AZ48,BB48,BD48,BF48,BH48)</f>
        <v>901976</v>
      </c>
      <c r="C48" s="162">
        <f>SUM(E48,G48,I48,K48,M48,O48,Q48,S48,U48,W48,Y48,AA48,AC48,AE48,AG48,AI48,AK48,AM48,AO48,AQ48,AS48,AU48,AW48,AY48,BA48,BC48,BE48,BG48,BI48)</f>
        <v>1339174</v>
      </c>
      <c r="D48" s="148">
        <f t="shared" ref="D48:AI48" si="10">SUM(D9,D14,D19,D24,D29,D34,D39,D44,D45,D46,D47)</f>
        <v>902</v>
      </c>
      <c r="E48" s="149">
        <f t="shared" si="10"/>
        <v>1192</v>
      </c>
      <c r="F48" s="148">
        <f t="shared" si="10"/>
        <v>17828</v>
      </c>
      <c r="G48" s="149">
        <f t="shared" si="10"/>
        <v>29930</v>
      </c>
      <c r="H48" s="148">
        <f t="shared" si="10"/>
        <v>882</v>
      </c>
      <c r="I48" s="149">
        <f t="shared" si="10"/>
        <v>890</v>
      </c>
      <c r="J48" s="148">
        <f t="shared" si="10"/>
        <v>16740</v>
      </c>
      <c r="K48" s="149">
        <f t="shared" si="10"/>
        <v>24281</v>
      </c>
      <c r="L48" s="148">
        <f t="shared" si="10"/>
        <v>381</v>
      </c>
      <c r="M48" s="149">
        <f t="shared" si="10"/>
        <v>425</v>
      </c>
      <c r="N48" s="148">
        <f t="shared" si="10"/>
        <v>14316</v>
      </c>
      <c r="O48" s="149">
        <f t="shared" si="10"/>
        <v>15645</v>
      </c>
      <c r="P48" s="148">
        <f t="shared" si="10"/>
        <v>7958</v>
      </c>
      <c r="Q48" s="149">
        <f t="shared" si="10"/>
        <v>8730</v>
      </c>
      <c r="R48" s="148">
        <f t="shared" si="10"/>
        <v>7857</v>
      </c>
      <c r="S48" s="149">
        <f t="shared" si="10"/>
        <v>8926</v>
      </c>
      <c r="T48" s="148">
        <f t="shared" si="10"/>
        <v>15966</v>
      </c>
      <c r="U48" s="149">
        <f t="shared" si="10"/>
        <v>30396</v>
      </c>
      <c r="V48" s="148">
        <f t="shared" si="10"/>
        <v>365</v>
      </c>
      <c r="W48" s="149">
        <f t="shared" si="10"/>
        <v>365</v>
      </c>
      <c r="X48" s="148">
        <f t="shared" si="10"/>
        <v>21808</v>
      </c>
      <c r="Y48" s="149">
        <f t="shared" si="10"/>
        <v>23155</v>
      </c>
      <c r="Z48" s="148">
        <f t="shared" si="10"/>
        <v>58431</v>
      </c>
      <c r="AA48" s="149">
        <f t="shared" si="10"/>
        <v>58500</v>
      </c>
      <c r="AB48" s="148">
        <f t="shared" si="10"/>
        <v>0</v>
      </c>
      <c r="AC48" s="149">
        <f t="shared" si="10"/>
        <v>0</v>
      </c>
      <c r="AD48" s="148">
        <f t="shared" si="10"/>
        <v>3743</v>
      </c>
      <c r="AE48" s="149">
        <f t="shared" si="10"/>
        <v>4689</v>
      </c>
      <c r="AF48" s="148">
        <f t="shared" si="10"/>
        <v>2122</v>
      </c>
      <c r="AG48" s="149">
        <f t="shared" si="10"/>
        <v>2573</v>
      </c>
      <c r="AH48" s="148">
        <f t="shared" si="10"/>
        <v>82989</v>
      </c>
      <c r="AI48" s="149">
        <f t="shared" si="10"/>
        <v>125601</v>
      </c>
      <c r="AJ48" s="148">
        <f t="shared" ref="AJ48:BO48" si="11">SUM(AJ9,AJ14,AJ19,AJ24,AJ29,AJ34,AJ39,AJ44,AJ45,AJ46,AJ47)</f>
        <v>0</v>
      </c>
      <c r="AK48" s="149">
        <f t="shared" si="11"/>
        <v>0</v>
      </c>
      <c r="AL48" s="148">
        <f t="shared" si="11"/>
        <v>507985</v>
      </c>
      <c r="AM48" s="149">
        <f t="shared" si="11"/>
        <v>814232</v>
      </c>
      <c r="AN48" s="148">
        <f t="shared" si="11"/>
        <v>77563</v>
      </c>
      <c r="AO48" s="149">
        <f t="shared" si="11"/>
        <v>111682</v>
      </c>
      <c r="AP48" s="148">
        <f t="shared" si="11"/>
        <v>0</v>
      </c>
      <c r="AQ48" s="149">
        <f t="shared" si="11"/>
        <v>0</v>
      </c>
      <c r="AR48" s="148">
        <f t="shared" si="11"/>
        <v>4436</v>
      </c>
      <c r="AS48" s="149">
        <f t="shared" si="11"/>
        <v>4430</v>
      </c>
      <c r="AT48" s="148">
        <f t="shared" si="11"/>
        <v>0</v>
      </c>
      <c r="AU48" s="149">
        <f t="shared" si="11"/>
        <v>0</v>
      </c>
      <c r="AV48" s="148">
        <f t="shared" si="11"/>
        <v>7069</v>
      </c>
      <c r="AW48" s="149">
        <f t="shared" si="11"/>
        <v>7349</v>
      </c>
      <c r="AX48" s="148">
        <f t="shared" si="11"/>
        <v>48946</v>
      </c>
      <c r="AY48" s="149">
        <f t="shared" si="11"/>
        <v>61761</v>
      </c>
      <c r="AZ48" s="148">
        <f t="shared" si="11"/>
        <v>1770</v>
      </c>
      <c r="BA48" s="149">
        <f t="shared" si="11"/>
        <v>1770</v>
      </c>
      <c r="BB48" s="148">
        <f t="shared" si="11"/>
        <v>1919</v>
      </c>
      <c r="BC48" s="149">
        <f t="shared" si="11"/>
        <v>2652</v>
      </c>
      <c r="BD48" s="148">
        <f t="shared" si="11"/>
        <v>0</v>
      </c>
      <c r="BE48" s="149">
        <f t="shared" si="11"/>
        <v>0</v>
      </c>
      <c r="BF48" s="148">
        <f t="shared" si="11"/>
        <v>0</v>
      </c>
      <c r="BG48" s="149">
        <f t="shared" si="11"/>
        <v>0</v>
      </c>
      <c r="BH48" s="148">
        <f t="shared" si="11"/>
        <v>0</v>
      </c>
      <c r="BI48" s="150">
        <f t="shared" si="11"/>
        <v>0</v>
      </c>
    </row>
    <row r="49" spans="1:5" x14ac:dyDescent="0.25">
      <c r="A49" s="5"/>
      <c r="B49" s="5"/>
      <c r="C49" s="5"/>
      <c r="D49" s="5"/>
      <c r="E49" s="5"/>
    </row>
    <row r="50" spans="1:5" x14ac:dyDescent="0.25">
      <c r="A50" s="138" t="s">
        <v>48</v>
      </c>
      <c r="B50" s="138"/>
      <c r="C50" s="138"/>
    </row>
    <row r="51" spans="1:5" x14ac:dyDescent="0.25">
      <c r="A51"/>
      <c r="B51"/>
      <c r="C51"/>
    </row>
    <row r="52" spans="1:5" x14ac:dyDescent="0.25">
      <c r="A52" s="5"/>
      <c r="B52" s="5"/>
      <c r="C52" s="5"/>
      <c r="D52" s="5"/>
      <c r="E52" s="5"/>
    </row>
    <row r="53" spans="1:5" x14ac:dyDescent="0.25">
      <c r="A53" s="5"/>
      <c r="B53" s="5"/>
      <c r="C53" s="5"/>
      <c r="D53" s="5"/>
      <c r="E53" s="5"/>
    </row>
    <row r="54" spans="1:5" x14ac:dyDescent="0.25">
      <c r="A54" s="5"/>
      <c r="B54" s="5"/>
      <c r="C54" s="5"/>
      <c r="D54" s="5"/>
      <c r="E54" s="5"/>
    </row>
    <row r="55" spans="1:5" x14ac:dyDescent="0.25">
      <c r="A55" s="5"/>
      <c r="B55" s="5"/>
      <c r="C55" s="5"/>
      <c r="D55" s="5"/>
      <c r="E55" s="5"/>
    </row>
    <row r="56" spans="1:5" x14ac:dyDescent="0.25">
      <c r="A56" s="5"/>
      <c r="B56" s="5"/>
      <c r="C56" s="5"/>
      <c r="D56" s="5"/>
      <c r="E56" s="5"/>
    </row>
    <row r="57" spans="1:5" x14ac:dyDescent="0.25">
      <c r="A57" s="5"/>
      <c r="B57" s="5"/>
      <c r="C57" s="5"/>
      <c r="D57" s="5"/>
      <c r="E57" s="5"/>
    </row>
    <row r="58" spans="1:5" x14ac:dyDescent="0.25">
      <c r="A58" s="5"/>
      <c r="B58" s="5"/>
      <c r="C58" s="5"/>
      <c r="D58" s="5"/>
      <c r="E58" s="5"/>
    </row>
    <row r="59" spans="1:5" x14ac:dyDescent="0.25">
      <c r="A59" s="5"/>
      <c r="B59" s="5"/>
      <c r="C59" s="5"/>
      <c r="D59" s="5"/>
      <c r="E59" s="5"/>
    </row>
    <row r="60" spans="1:5" x14ac:dyDescent="0.25">
      <c r="A60" s="5"/>
      <c r="B60" s="5"/>
      <c r="C60" s="5"/>
      <c r="D60" s="5"/>
      <c r="E60" s="5"/>
    </row>
    <row r="61" spans="1:5" x14ac:dyDescent="0.25">
      <c r="A61" s="5"/>
      <c r="B61" s="5"/>
      <c r="C61" s="5"/>
      <c r="D61" s="5"/>
      <c r="E61" s="5"/>
    </row>
    <row r="62" spans="1:5" x14ac:dyDescent="0.25">
      <c r="A62" s="5"/>
      <c r="B62" s="5"/>
      <c r="C62" s="5"/>
      <c r="D62" s="5"/>
      <c r="E62" s="5"/>
    </row>
    <row r="63" spans="1:5" x14ac:dyDescent="0.25">
      <c r="A63" s="5"/>
      <c r="B63" s="5"/>
      <c r="C63" s="5"/>
      <c r="D63" s="5"/>
      <c r="E63" s="5"/>
    </row>
    <row r="64" spans="1:5" x14ac:dyDescent="0.25">
      <c r="A64" s="5"/>
      <c r="B64" s="5"/>
      <c r="C64" s="5"/>
      <c r="D64" s="5"/>
      <c r="E64" s="5"/>
    </row>
    <row r="65" spans="1:5" x14ac:dyDescent="0.25">
      <c r="A65" s="5"/>
      <c r="B65" s="5"/>
      <c r="C65" s="5"/>
      <c r="D65" s="5"/>
      <c r="E65" s="5"/>
    </row>
    <row r="66" spans="1:5" x14ac:dyDescent="0.25">
      <c r="A66" s="5"/>
      <c r="B66" s="5"/>
      <c r="C66" s="5"/>
      <c r="D66" s="5"/>
      <c r="E66" s="5"/>
    </row>
    <row r="67" spans="1:5" x14ac:dyDescent="0.25">
      <c r="A67" s="5"/>
      <c r="B67" s="5"/>
      <c r="C67" s="5"/>
      <c r="D67" s="5"/>
      <c r="E67" s="5"/>
    </row>
    <row r="68" spans="1:5" x14ac:dyDescent="0.25">
      <c r="A68" s="4"/>
      <c r="B68" s="4"/>
      <c r="C68" s="4"/>
      <c r="D68" s="5"/>
      <c r="E68" s="5"/>
    </row>
    <row r="69" spans="1:5" x14ac:dyDescent="0.25">
      <c r="A69" s="4"/>
      <c r="B69" s="4"/>
      <c r="C69" s="4"/>
      <c r="D69" s="5"/>
      <c r="E69" s="5"/>
    </row>
    <row r="70" spans="1:5" x14ac:dyDescent="0.25">
      <c r="A70" s="4"/>
      <c r="B70" s="4"/>
      <c r="C70" s="4"/>
      <c r="D70" s="5"/>
      <c r="E70" s="5"/>
    </row>
    <row r="71" spans="1:5" x14ac:dyDescent="0.25">
      <c r="A71" s="4"/>
      <c r="B71" s="4"/>
      <c r="C71" s="4"/>
      <c r="D71" s="5"/>
      <c r="E71" s="5"/>
    </row>
    <row r="72" spans="1:5" x14ac:dyDescent="0.25">
      <c r="A72" s="4"/>
      <c r="B72" s="4"/>
      <c r="C72" s="4"/>
      <c r="D72" s="5"/>
      <c r="E72" s="5"/>
    </row>
    <row r="73" spans="1:5" x14ac:dyDescent="0.25">
      <c r="A73" s="5"/>
      <c r="B73" s="5"/>
      <c r="C73" s="5"/>
      <c r="D73" s="5"/>
      <c r="E73" s="5"/>
    </row>
    <row r="74" spans="1:5" x14ac:dyDescent="0.25">
      <c r="A74" s="5"/>
      <c r="B74" s="5"/>
      <c r="C74" s="5"/>
      <c r="D74" s="5"/>
      <c r="E74" s="5"/>
    </row>
    <row r="75" spans="1:5" x14ac:dyDescent="0.25">
      <c r="A75" s="5"/>
      <c r="B75" s="5"/>
      <c r="C75" s="5"/>
      <c r="D75" s="5"/>
      <c r="E75" s="5"/>
    </row>
    <row r="76" spans="1:5" x14ac:dyDescent="0.25">
      <c r="A76" s="5"/>
      <c r="B76" s="5"/>
      <c r="C76" s="5"/>
      <c r="D76" s="5"/>
      <c r="E76" s="5"/>
    </row>
    <row r="77" spans="1:5" x14ac:dyDescent="0.25">
      <c r="A77" s="5"/>
      <c r="B77" s="5"/>
      <c r="C77" s="5"/>
      <c r="D77" s="5"/>
      <c r="E77" s="5"/>
    </row>
    <row r="78" spans="1:5" x14ac:dyDescent="0.25">
      <c r="A78" s="5"/>
      <c r="B78" s="5"/>
      <c r="C78" s="5"/>
      <c r="D78" s="5"/>
      <c r="E78" s="5"/>
    </row>
    <row r="79" spans="1:5" x14ac:dyDescent="0.25">
      <c r="A79" s="5"/>
      <c r="B79" s="5"/>
      <c r="C79" s="5"/>
      <c r="D79" s="5"/>
      <c r="E79" s="5"/>
    </row>
    <row r="80" spans="1:5" x14ac:dyDescent="0.25">
      <c r="A80" s="5"/>
      <c r="B80" s="5"/>
      <c r="C80" s="5"/>
      <c r="D80" s="5"/>
      <c r="E80" s="5"/>
    </row>
    <row r="81" spans="1:5" x14ac:dyDescent="0.25">
      <c r="A81" s="5"/>
      <c r="B81" s="5"/>
      <c r="C81" s="5"/>
      <c r="D81" s="5"/>
      <c r="E81" s="5"/>
    </row>
    <row r="82" spans="1:5" x14ac:dyDescent="0.25">
      <c r="A82" s="5"/>
      <c r="B82" s="5"/>
      <c r="C82" s="5"/>
      <c r="D82" s="5"/>
      <c r="E82" s="5"/>
    </row>
    <row r="83" spans="1:5" x14ac:dyDescent="0.25">
      <c r="A83" s="5"/>
      <c r="B83" s="5"/>
      <c r="C83" s="5"/>
      <c r="D83" s="5"/>
      <c r="E83" s="5"/>
    </row>
    <row r="84" spans="1:5" x14ac:dyDescent="0.25">
      <c r="A84" s="5"/>
      <c r="B84" s="5"/>
      <c r="C84" s="5"/>
      <c r="D84" s="5"/>
      <c r="E84" s="5"/>
    </row>
    <row r="85" spans="1:5" x14ac:dyDescent="0.25">
      <c r="A85" s="5"/>
      <c r="B85" s="5"/>
      <c r="C85" s="5"/>
      <c r="D85" s="5"/>
      <c r="E85" s="5"/>
    </row>
    <row r="86" spans="1:5" x14ac:dyDescent="0.25">
      <c r="A86" s="5"/>
      <c r="B86" s="5"/>
      <c r="C86" s="5"/>
      <c r="D86" s="5"/>
      <c r="E86" s="5"/>
    </row>
    <row r="87" spans="1:5" x14ac:dyDescent="0.25">
      <c r="A87" s="5"/>
      <c r="B87" s="5"/>
      <c r="C87" s="5"/>
      <c r="D87" s="5"/>
      <c r="E87" s="5"/>
    </row>
    <row r="88" spans="1:5" x14ac:dyDescent="0.25">
      <c r="A88" s="5"/>
      <c r="B88" s="5"/>
      <c r="C88" s="5"/>
      <c r="D88" s="5"/>
      <c r="E88" s="5"/>
    </row>
    <row r="89" spans="1:5" x14ac:dyDescent="0.25">
      <c r="A89" s="5"/>
      <c r="B89" s="5"/>
      <c r="C89" s="5"/>
      <c r="D89" s="5"/>
      <c r="E89" s="5"/>
    </row>
    <row r="90" spans="1:5" x14ac:dyDescent="0.25">
      <c r="A90" s="5"/>
      <c r="B90" s="5"/>
      <c r="C90" s="5"/>
      <c r="D90" s="5"/>
      <c r="E90" s="5"/>
    </row>
    <row r="91" spans="1:5" x14ac:dyDescent="0.25">
      <c r="A91" s="5"/>
      <c r="B91" s="5"/>
      <c r="C91" s="5"/>
      <c r="D91" s="5"/>
      <c r="E91" s="5"/>
    </row>
    <row r="92" spans="1:5" x14ac:dyDescent="0.25">
      <c r="A92" s="5"/>
      <c r="B92" s="5"/>
      <c r="C92" s="5"/>
      <c r="D92" s="5"/>
      <c r="E92" s="5"/>
    </row>
    <row r="93" spans="1:5" x14ac:dyDescent="0.25">
      <c r="A93" s="4"/>
      <c r="B93" s="4"/>
      <c r="C93" s="4"/>
      <c r="D93" s="5"/>
      <c r="E93" s="5"/>
    </row>
    <row r="94" spans="1:5" x14ac:dyDescent="0.25">
      <c r="A94" s="4"/>
      <c r="B94" s="4"/>
      <c r="C94" s="4"/>
      <c r="D94" s="5"/>
      <c r="E94" s="5"/>
    </row>
    <row r="95" spans="1:5" x14ac:dyDescent="0.25">
      <c r="A95" s="4"/>
      <c r="B95" s="4"/>
      <c r="C95" s="4"/>
      <c r="D95" s="5"/>
      <c r="E95" s="5"/>
    </row>
    <row r="96" spans="1:5" x14ac:dyDescent="0.25">
      <c r="A96" s="4"/>
      <c r="B96" s="4"/>
      <c r="C96" s="4"/>
      <c r="D96" s="5"/>
      <c r="E96" s="5"/>
    </row>
    <row r="97" spans="1:5" x14ac:dyDescent="0.25">
      <c r="A97" s="4"/>
      <c r="B97" s="4"/>
      <c r="C97" s="4"/>
      <c r="D97" s="5"/>
      <c r="E97" s="5"/>
    </row>
    <row r="98" spans="1:5" x14ac:dyDescent="0.25">
      <c r="A98" s="5"/>
      <c r="B98" s="5"/>
      <c r="C98" s="5"/>
      <c r="D98" s="5"/>
      <c r="E98" s="5"/>
    </row>
    <row r="99" spans="1:5" x14ac:dyDescent="0.25">
      <c r="A99" s="5"/>
      <c r="B99" s="5"/>
      <c r="C99" s="5"/>
      <c r="D99" s="5"/>
      <c r="E99" s="5"/>
    </row>
    <row r="100" spans="1:5" x14ac:dyDescent="0.25">
      <c r="A100" s="5"/>
      <c r="B100" s="5"/>
      <c r="C100" s="5"/>
      <c r="D100" s="5"/>
      <c r="E100" s="5"/>
    </row>
    <row r="101" spans="1:5" x14ac:dyDescent="0.25">
      <c r="A101" s="5"/>
      <c r="B101" s="5"/>
      <c r="C101" s="5"/>
      <c r="D101" s="5"/>
      <c r="E101" s="5"/>
    </row>
    <row r="102" spans="1:5" x14ac:dyDescent="0.25">
      <c r="A102" s="5"/>
      <c r="B102" s="5"/>
      <c r="C102" s="5"/>
      <c r="D102" s="5"/>
      <c r="E102" s="5"/>
    </row>
    <row r="103" spans="1:5" x14ac:dyDescent="0.25">
      <c r="A103" s="5"/>
      <c r="B103" s="5"/>
      <c r="C103" s="5"/>
      <c r="D103" s="5"/>
      <c r="E103" s="5"/>
    </row>
    <row r="104" spans="1:5" x14ac:dyDescent="0.25">
      <c r="A104" s="5"/>
      <c r="B104" s="5"/>
      <c r="C104" s="5"/>
      <c r="D104" s="5"/>
      <c r="E104" s="5"/>
    </row>
    <row r="105" spans="1:5" x14ac:dyDescent="0.25">
      <c r="A105" s="5"/>
      <c r="B105" s="5"/>
      <c r="C105" s="5"/>
      <c r="D105" s="5"/>
      <c r="E105" s="5"/>
    </row>
    <row r="106" spans="1:5" x14ac:dyDescent="0.25">
      <c r="A106" s="5"/>
      <c r="B106" s="5"/>
      <c r="C106" s="5"/>
      <c r="D106" s="5"/>
      <c r="E106" s="5"/>
    </row>
    <row r="107" spans="1:5" x14ac:dyDescent="0.25">
      <c r="A107" s="5"/>
      <c r="B107" s="5"/>
      <c r="C107" s="5"/>
      <c r="D107" s="5"/>
      <c r="E107" s="5"/>
    </row>
    <row r="108" spans="1:5" x14ac:dyDescent="0.25">
      <c r="A108" s="5"/>
      <c r="B108" s="5"/>
      <c r="C108" s="5"/>
      <c r="D108" s="5"/>
      <c r="E108" s="5"/>
    </row>
    <row r="109" spans="1:5" x14ac:dyDescent="0.25">
      <c r="A109" s="5"/>
      <c r="B109" s="5"/>
      <c r="C109" s="5"/>
      <c r="D109" s="5"/>
      <c r="E109" s="5"/>
    </row>
    <row r="110" spans="1:5" x14ac:dyDescent="0.25">
      <c r="A110" s="5"/>
      <c r="B110" s="5"/>
      <c r="C110" s="5"/>
      <c r="D110" s="5"/>
      <c r="E110" s="5"/>
    </row>
    <row r="111" spans="1:5" x14ac:dyDescent="0.25">
      <c r="A111" s="5"/>
      <c r="B111" s="5"/>
      <c r="C111" s="5"/>
      <c r="D111" s="5"/>
      <c r="E111" s="5"/>
    </row>
    <row r="112" spans="1:5" x14ac:dyDescent="0.25">
      <c r="A112" s="5"/>
      <c r="B112" s="5"/>
      <c r="C112" s="5"/>
      <c r="D112" s="5"/>
      <c r="E112" s="5"/>
    </row>
    <row r="113" spans="1:5" x14ac:dyDescent="0.25">
      <c r="A113" s="5"/>
      <c r="B113" s="5"/>
      <c r="C113" s="5"/>
      <c r="D113" s="5"/>
      <c r="E113" s="5"/>
    </row>
    <row r="114" spans="1:5" x14ac:dyDescent="0.25">
      <c r="A114" s="5"/>
      <c r="B114" s="5"/>
      <c r="C114" s="5"/>
      <c r="D114" s="5"/>
      <c r="E114" s="5"/>
    </row>
    <row r="115" spans="1:5" x14ac:dyDescent="0.25">
      <c r="A115" s="5"/>
      <c r="B115" s="5"/>
      <c r="C115" s="5"/>
      <c r="D115" s="5"/>
      <c r="E115" s="5"/>
    </row>
    <row r="116" spans="1:5" x14ac:dyDescent="0.25">
      <c r="A116" s="5"/>
      <c r="B116" s="5"/>
      <c r="C116" s="5"/>
      <c r="D116" s="5"/>
      <c r="E116" s="5"/>
    </row>
    <row r="117" spans="1:5" x14ac:dyDescent="0.25">
      <c r="A117" s="5"/>
      <c r="B117" s="5"/>
      <c r="C117" s="5"/>
      <c r="D117" s="5"/>
      <c r="E117" s="5"/>
    </row>
    <row r="118" spans="1:5" x14ac:dyDescent="0.25">
      <c r="A118" s="4"/>
      <c r="B118" s="4"/>
      <c r="C118" s="4"/>
      <c r="D118" s="5"/>
      <c r="E118" s="5"/>
    </row>
    <row r="119" spans="1:5" x14ac:dyDescent="0.25">
      <c r="A119" s="4"/>
      <c r="B119" s="4"/>
      <c r="C119" s="4"/>
      <c r="D119" s="5"/>
      <c r="E119" s="5"/>
    </row>
    <row r="120" spans="1:5" x14ac:dyDescent="0.25">
      <c r="A120" s="4"/>
      <c r="B120" s="4"/>
      <c r="C120" s="4"/>
      <c r="D120" s="5"/>
      <c r="E120" s="5"/>
    </row>
    <row r="121" spans="1:5" x14ac:dyDescent="0.25">
      <c r="A121" s="4"/>
      <c r="B121" s="4"/>
      <c r="C121" s="4"/>
      <c r="D121" s="5"/>
      <c r="E121" s="5"/>
    </row>
    <row r="122" spans="1:5" x14ac:dyDescent="0.25">
      <c r="A122" s="4"/>
      <c r="B122" s="4"/>
      <c r="C122" s="4"/>
      <c r="D122" s="5"/>
      <c r="E122" s="5"/>
    </row>
    <row r="123" spans="1:5" x14ac:dyDescent="0.25">
      <c r="A123" s="5"/>
      <c r="B123" s="5"/>
      <c r="C123" s="5"/>
      <c r="D123" s="5"/>
      <c r="E123" s="5"/>
    </row>
    <row r="124" spans="1:5" x14ac:dyDescent="0.25">
      <c r="A124" s="5"/>
      <c r="B124" s="5"/>
      <c r="C124" s="5"/>
      <c r="D124" s="5"/>
      <c r="E124" s="5"/>
    </row>
    <row r="125" spans="1:5" x14ac:dyDescent="0.25">
      <c r="A125" s="5"/>
      <c r="B125" s="5"/>
      <c r="C125" s="5"/>
      <c r="D125" s="5"/>
      <c r="E125" s="5"/>
    </row>
    <row r="126" spans="1:5" x14ac:dyDescent="0.25">
      <c r="A126" s="5"/>
      <c r="B126" s="5"/>
      <c r="C126" s="5"/>
      <c r="D126" s="5"/>
      <c r="E126" s="5"/>
    </row>
    <row r="127" spans="1:5" x14ac:dyDescent="0.25">
      <c r="A127" s="5"/>
      <c r="B127" s="5"/>
      <c r="C127" s="5"/>
      <c r="D127" s="5"/>
      <c r="E127" s="5"/>
    </row>
    <row r="128" spans="1:5" x14ac:dyDescent="0.25">
      <c r="A128" s="5"/>
      <c r="B128" s="5"/>
      <c r="C128" s="5"/>
      <c r="D128" s="5"/>
      <c r="E128" s="5"/>
    </row>
    <row r="129" spans="1:5" x14ac:dyDescent="0.25">
      <c r="A129" s="5"/>
      <c r="B129" s="5"/>
      <c r="C129" s="5"/>
      <c r="D129" s="5"/>
      <c r="E129" s="5"/>
    </row>
    <row r="130" spans="1:5" x14ac:dyDescent="0.25">
      <c r="A130" s="5"/>
      <c r="B130" s="5"/>
      <c r="C130" s="5"/>
      <c r="D130" s="5"/>
      <c r="E130" s="5"/>
    </row>
    <row r="131" spans="1:5" x14ac:dyDescent="0.25">
      <c r="A131" s="5"/>
      <c r="B131" s="5"/>
      <c r="C131" s="5"/>
      <c r="D131" s="5"/>
      <c r="E131" s="5"/>
    </row>
    <row r="132" spans="1:5" x14ac:dyDescent="0.25">
      <c r="A132" s="5"/>
      <c r="B132" s="5"/>
      <c r="C132" s="5"/>
      <c r="D132" s="5"/>
      <c r="E132" s="5"/>
    </row>
    <row r="133" spans="1:5" x14ac:dyDescent="0.25">
      <c r="A133" s="5"/>
      <c r="B133" s="5"/>
      <c r="C133" s="5"/>
      <c r="D133" s="5"/>
      <c r="E133" s="5"/>
    </row>
    <row r="134" spans="1:5" x14ac:dyDescent="0.25">
      <c r="A134" s="5"/>
      <c r="B134" s="5"/>
      <c r="C134" s="5"/>
      <c r="D134" s="5"/>
      <c r="E134" s="5"/>
    </row>
    <row r="135" spans="1:5" x14ac:dyDescent="0.25">
      <c r="A135" s="5"/>
      <c r="B135" s="5"/>
      <c r="C135" s="5"/>
      <c r="D135" s="5"/>
      <c r="E135" s="5"/>
    </row>
    <row r="136" spans="1:5" x14ac:dyDescent="0.25">
      <c r="A136" s="5"/>
      <c r="B136" s="5"/>
      <c r="C136" s="5"/>
      <c r="D136" s="5"/>
      <c r="E136" s="5"/>
    </row>
    <row r="137" spans="1:5" x14ac:dyDescent="0.25">
      <c r="A137" s="5"/>
      <c r="B137" s="5"/>
      <c r="C137" s="5"/>
      <c r="D137" s="5"/>
      <c r="E137" s="5"/>
    </row>
    <row r="138" spans="1:5" x14ac:dyDescent="0.25">
      <c r="A138" s="5"/>
      <c r="B138" s="5"/>
      <c r="C138" s="5"/>
      <c r="D138" s="5"/>
      <c r="E138" s="5"/>
    </row>
    <row r="139" spans="1:5" x14ac:dyDescent="0.25">
      <c r="A139" s="5"/>
      <c r="B139" s="5"/>
      <c r="C139" s="5"/>
      <c r="D139" s="5"/>
      <c r="E139" s="5"/>
    </row>
    <row r="140" spans="1:5" x14ac:dyDescent="0.25">
      <c r="A140" s="5"/>
      <c r="B140" s="5"/>
      <c r="C140" s="5"/>
      <c r="D140" s="5"/>
      <c r="E140" s="5"/>
    </row>
    <row r="141" spans="1:5" x14ac:dyDescent="0.25">
      <c r="A141" s="5"/>
      <c r="B141" s="5"/>
      <c r="C141" s="5"/>
      <c r="D141" s="5"/>
      <c r="E141" s="5"/>
    </row>
    <row r="142" spans="1:5" x14ac:dyDescent="0.25">
      <c r="A142" s="5"/>
      <c r="B142" s="5"/>
      <c r="C142" s="5"/>
      <c r="D142" s="5"/>
      <c r="E142" s="5"/>
    </row>
    <row r="143" spans="1:5" x14ac:dyDescent="0.25">
      <c r="A143" s="4"/>
      <c r="B143" s="4"/>
      <c r="C143" s="4"/>
      <c r="D143" s="5"/>
      <c r="E143" s="5"/>
    </row>
    <row r="144" spans="1:5" x14ac:dyDescent="0.25">
      <c r="A144" s="4"/>
      <c r="B144" s="4"/>
      <c r="C144" s="4"/>
      <c r="D144" s="5"/>
      <c r="E144" s="5"/>
    </row>
    <row r="145" spans="1:5" x14ac:dyDescent="0.25">
      <c r="A145" s="4"/>
      <c r="B145" s="4"/>
      <c r="C145" s="4"/>
      <c r="D145" s="5"/>
      <c r="E145" s="5"/>
    </row>
    <row r="146" spans="1:5" x14ac:dyDescent="0.25">
      <c r="A146" s="4"/>
      <c r="B146" s="4"/>
      <c r="C146" s="4"/>
      <c r="D146" s="5"/>
      <c r="E146" s="5"/>
    </row>
    <row r="147" spans="1:5" x14ac:dyDescent="0.25">
      <c r="A147" s="4"/>
      <c r="B147" s="4"/>
      <c r="C147" s="4"/>
      <c r="D147" s="5"/>
      <c r="E147" s="5"/>
    </row>
    <row r="148" spans="1:5" x14ac:dyDescent="0.25">
      <c r="A148" s="5"/>
      <c r="B148" s="5"/>
      <c r="C148" s="5"/>
      <c r="D148" s="5"/>
      <c r="E148" s="5"/>
    </row>
    <row r="149" spans="1:5" x14ac:dyDescent="0.25">
      <c r="A149" s="5"/>
      <c r="B149" s="5"/>
      <c r="C149" s="5"/>
      <c r="D149" s="5"/>
      <c r="E149" s="5"/>
    </row>
    <row r="150" spans="1:5" x14ac:dyDescent="0.25">
      <c r="A150" s="5"/>
      <c r="B150" s="5"/>
      <c r="C150" s="5"/>
      <c r="D150" s="5"/>
      <c r="E150" s="5"/>
    </row>
    <row r="151" spans="1:5" x14ac:dyDescent="0.25">
      <c r="A151" s="5"/>
      <c r="B151" s="5"/>
      <c r="C151" s="5"/>
      <c r="D151" s="5"/>
      <c r="E151" s="5"/>
    </row>
    <row r="152" spans="1:5" x14ac:dyDescent="0.25">
      <c r="A152" s="5"/>
      <c r="B152" s="5"/>
      <c r="C152" s="5"/>
      <c r="D152" s="5"/>
      <c r="E152" s="5"/>
    </row>
    <row r="153" spans="1:5" x14ac:dyDescent="0.25">
      <c r="A153" s="5"/>
      <c r="B153" s="5"/>
      <c r="C153" s="5"/>
      <c r="D153" s="5"/>
      <c r="E153" s="5"/>
    </row>
    <row r="154" spans="1:5" x14ac:dyDescent="0.25">
      <c r="A154" s="5"/>
      <c r="B154" s="5"/>
      <c r="C154" s="5"/>
      <c r="D154" s="5"/>
      <c r="E154" s="5"/>
    </row>
    <row r="155" spans="1:5" x14ac:dyDescent="0.25">
      <c r="A155" s="5"/>
      <c r="B155" s="5"/>
      <c r="C155" s="5"/>
      <c r="D155" s="5"/>
      <c r="E155" s="5"/>
    </row>
    <row r="156" spans="1:5" x14ac:dyDescent="0.25">
      <c r="A156" s="5"/>
      <c r="B156" s="5"/>
      <c r="C156" s="5"/>
      <c r="D156" s="5"/>
      <c r="E156" s="5"/>
    </row>
    <row r="157" spans="1:5" x14ac:dyDescent="0.25">
      <c r="A157" s="5"/>
      <c r="B157" s="5"/>
      <c r="C157" s="5"/>
      <c r="D157" s="5"/>
      <c r="E157" s="5"/>
    </row>
    <row r="158" spans="1:5" x14ac:dyDescent="0.25">
      <c r="A158" s="5"/>
      <c r="B158" s="5"/>
      <c r="C158" s="5"/>
      <c r="D158" s="5"/>
      <c r="E158" s="5"/>
    </row>
    <row r="159" spans="1:5" x14ac:dyDescent="0.25">
      <c r="A159" s="5"/>
      <c r="B159" s="5"/>
      <c r="C159" s="5"/>
      <c r="D159" s="5"/>
      <c r="E159" s="5"/>
    </row>
    <row r="160" spans="1:5" x14ac:dyDescent="0.25">
      <c r="A160" s="5"/>
      <c r="B160" s="5"/>
      <c r="C160" s="5"/>
      <c r="D160" s="5"/>
      <c r="E160" s="5"/>
    </row>
    <row r="161" spans="1:5" x14ac:dyDescent="0.25">
      <c r="A161" s="5"/>
      <c r="B161" s="5"/>
      <c r="C161" s="5"/>
      <c r="D161" s="5"/>
      <c r="E161" s="5"/>
    </row>
    <row r="162" spans="1:5" x14ac:dyDescent="0.25">
      <c r="A162" s="5"/>
      <c r="B162" s="5"/>
      <c r="C162" s="5"/>
      <c r="D162" s="5"/>
      <c r="E162" s="5"/>
    </row>
    <row r="163" spans="1:5" x14ac:dyDescent="0.25">
      <c r="A163" s="5"/>
      <c r="B163" s="5"/>
      <c r="C163" s="5"/>
      <c r="D163" s="5"/>
      <c r="E163" s="5"/>
    </row>
    <row r="164" spans="1:5" x14ac:dyDescent="0.25">
      <c r="A164" s="5"/>
      <c r="B164" s="5"/>
      <c r="C164" s="5"/>
      <c r="D164" s="5"/>
      <c r="E164" s="5"/>
    </row>
    <row r="165" spans="1:5" x14ac:dyDescent="0.25">
      <c r="A165" s="5"/>
      <c r="B165" s="5"/>
      <c r="C165" s="5"/>
      <c r="D165" s="5"/>
      <c r="E165" s="5"/>
    </row>
    <row r="166" spans="1:5" x14ac:dyDescent="0.25">
      <c r="A166" s="5"/>
      <c r="B166" s="5"/>
      <c r="C166" s="5"/>
      <c r="D166" s="5"/>
      <c r="E166" s="5"/>
    </row>
    <row r="167" spans="1:5" x14ac:dyDescent="0.25">
      <c r="A167" s="5"/>
      <c r="B167" s="5"/>
      <c r="C167" s="5"/>
      <c r="D167" s="5"/>
      <c r="E167" s="5"/>
    </row>
    <row r="168" spans="1:5" x14ac:dyDescent="0.25">
      <c r="A168" s="4"/>
      <c r="B168" s="4"/>
      <c r="C168" s="4"/>
      <c r="D168" s="5"/>
      <c r="E168" s="5"/>
    </row>
    <row r="169" spans="1:5" x14ac:dyDescent="0.25">
      <c r="A169" s="4"/>
      <c r="B169" s="4"/>
      <c r="C169" s="4"/>
      <c r="D169" s="5"/>
      <c r="E169" s="5"/>
    </row>
    <row r="170" spans="1:5" x14ac:dyDescent="0.25">
      <c r="A170" s="4"/>
      <c r="B170" s="4"/>
      <c r="C170" s="4"/>
      <c r="D170" s="5"/>
      <c r="E170" s="5"/>
    </row>
    <row r="171" spans="1:5" x14ac:dyDescent="0.25">
      <c r="A171" s="4"/>
      <c r="B171" s="4"/>
      <c r="C171" s="4"/>
      <c r="D171" s="5"/>
      <c r="E171" s="5"/>
    </row>
    <row r="172" spans="1:5" x14ac:dyDescent="0.25">
      <c r="A172" s="4"/>
      <c r="B172" s="4"/>
      <c r="C172" s="4"/>
      <c r="D172" s="5"/>
      <c r="E172" s="5"/>
    </row>
    <row r="173" spans="1:5" x14ac:dyDescent="0.25">
      <c r="A173" s="5"/>
      <c r="B173" s="5"/>
      <c r="C173" s="5"/>
      <c r="D173" s="5"/>
      <c r="E173" s="5"/>
    </row>
    <row r="174" spans="1:5" x14ac:dyDescent="0.25">
      <c r="A174" s="5"/>
      <c r="B174" s="5"/>
      <c r="C174" s="5"/>
      <c r="D174" s="5"/>
      <c r="E174" s="5"/>
    </row>
    <row r="175" spans="1:5" x14ac:dyDescent="0.25">
      <c r="A175" s="5"/>
      <c r="B175" s="5"/>
      <c r="C175" s="5"/>
      <c r="D175" s="5"/>
      <c r="E175" s="5"/>
    </row>
    <row r="176" spans="1:5" x14ac:dyDescent="0.25">
      <c r="A176" s="5"/>
      <c r="B176" s="5"/>
      <c r="C176" s="5"/>
      <c r="D176" s="5"/>
      <c r="E176" s="5"/>
    </row>
    <row r="177" spans="1:5" x14ac:dyDescent="0.25">
      <c r="A177" s="5"/>
      <c r="B177" s="5"/>
      <c r="C177" s="5"/>
      <c r="D177" s="5"/>
      <c r="E177" s="5"/>
    </row>
    <row r="178" spans="1:5" x14ac:dyDescent="0.25">
      <c r="A178" s="5"/>
      <c r="B178" s="5"/>
      <c r="C178" s="5"/>
      <c r="D178" s="5"/>
      <c r="E178" s="5"/>
    </row>
    <row r="179" spans="1:5" x14ac:dyDescent="0.25">
      <c r="A179" s="5"/>
      <c r="B179" s="5"/>
      <c r="C179" s="5"/>
      <c r="D179" s="5"/>
      <c r="E179" s="5"/>
    </row>
    <row r="180" spans="1:5" x14ac:dyDescent="0.25">
      <c r="A180" s="5"/>
      <c r="B180" s="5"/>
      <c r="C180" s="5"/>
      <c r="D180" s="5"/>
      <c r="E180" s="5"/>
    </row>
    <row r="181" spans="1:5" x14ac:dyDescent="0.25">
      <c r="A181" s="5"/>
      <c r="B181" s="5"/>
      <c r="C181" s="5"/>
      <c r="D181" s="5"/>
      <c r="E181" s="5"/>
    </row>
    <row r="182" spans="1:5" x14ac:dyDescent="0.25">
      <c r="A182" s="5"/>
      <c r="B182" s="5"/>
      <c r="C182" s="5"/>
      <c r="D182" s="5"/>
      <c r="E182" s="5"/>
    </row>
    <row r="183" spans="1:5" x14ac:dyDescent="0.25">
      <c r="A183" s="5"/>
      <c r="B183" s="5"/>
      <c r="C183" s="5"/>
      <c r="D183" s="5"/>
      <c r="E183" s="5"/>
    </row>
    <row r="184" spans="1:5" x14ac:dyDescent="0.25">
      <c r="A184" s="5"/>
      <c r="B184" s="5"/>
      <c r="C184" s="5"/>
      <c r="D184" s="5"/>
      <c r="E184" s="5"/>
    </row>
    <row r="185" spans="1:5" x14ac:dyDescent="0.25">
      <c r="A185" s="5"/>
      <c r="B185" s="5"/>
      <c r="C185" s="5"/>
      <c r="D185" s="5"/>
      <c r="E185" s="5"/>
    </row>
    <row r="186" spans="1:5" x14ac:dyDescent="0.25">
      <c r="A186" s="5"/>
      <c r="B186" s="5"/>
      <c r="C186" s="5"/>
      <c r="D186" s="5"/>
      <c r="E186" s="5"/>
    </row>
    <row r="187" spans="1:5" x14ac:dyDescent="0.25">
      <c r="A187" s="5"/>
      <c r="B187" s="5"/>
      <c r="C187" s="5"/>
      <c r="D187" s="5"/>
      <c r="E187" s="5"/>
    </row>
    <row r="188" spans="1:5" x14ac:dyDescent="0.25">
      <c r="A188" s="5"/>
      <c r="B188" s="5"/>
      <c r="C188" s="5"/>
      <c r="D188" s="5"/>
      <c r="E188" s="5"/>
    </row>
    <row r="189" spans="1:5" x14ac:dyDescent="0.25">
      <c r="A189" s="5"/>
      <c r="B189" s="5"/>
      <c r="C189" s="5"/>
      <c r="D189" s="5"/>
      <c r="E189" s="5"/>
    </row>
    <row r="190" spans="1:5" x14ac:dyDescent="0.25">
      <c r="A190" s="5"/>
      <c r="B190" s="5"/>
      <c r="C190" s="5"/>
      <c r="D190" s="5"/>
      <c r="E190" s="5"/>
    </row>
    <row r="191" spans="1:5" x14ac:dyDescent="0.25">
      <c r="A191" s="5"/>
      <c r="B191" s="5"/>
      <c r="C191" s="5"/>
      <c r="D191" s="5"/>
      <c r="E191" s="5"/>
    </row>
    <row r="192" spans="1:5" x14ac:dyDescent="0.25">
      <c r="A192" s="5"/>
      <c r="B192" s="5"/>
      <c r="C192" s="5"/>
      <c r="D192" s="5"/>
      <c r="E192" s="5"/>
    </row>
    <row r="193" spans="1:5" x14ac:dyDescent="0.25">
      <c r="A193" s="4"/>
      <c r="B193" s="4"/>
      <c r="C193" s="4"/>
      <c r="D193" s="5"/>
      <c r="E193" s="5"/>
    </row>
    <row r="194" spans="1:5" x14ac:dyDescent="0.25">
      <c r="A194" s="4"/>
      <c r="B194" s="4"/>
      <c r="C194" s="4"/>
      <c r="D194" s="5"/>
      <c r="E194" s="5"/>
    </row>
    <row r="195" spans="1:5" x14ac:dyDescent="0.25">
      <c r="A195" s="4"/>
      <c r="B195" s="4"/>
      <c r="C195" s="4"/>
      <c r="D195" s="5"/>
      <c r="E195" s="5"/>
    </row>
    <row r="196" spans="1:5" x14ac:dyDescent="0.25">
      <c r="A196" s="4"/>
      <c r="B196" s="4"/>
      <c r="C196" s="4"/>
      <c r="D196" s="5"/>
      <c r="E196" s="5"/>
    </row>
    <row r="197" spans="1:5" x14ac:dyDescent="0.25">
      <c r="A197" s="4"/>
      <c r="B197" s="4"/>
      <c r="C197" s="4"/>
      <c r="D197" s="5"/>
      <c r="E197" s="5"/>
    </row>
    <row r="198" spans="1:5" x14ac:dyDescent="0.25">
      <c r="A198" s="5"/>
      <c r="B198" s="5"/>
      <c r="C198" s="5"/>
      <c r="D198" s="5"/>
      <c r="E198" s="5"/>
    </row>
    <row r="199" spans="1:5" x14ac:dyDescent="0.25">
      <c r="A199" s="5"/>
      <c r="B199" s="5"/>
      <c r="C199" s="5"/>
      <c r="D199" s="5"/>
      <c r="E199" s="5"/>
    </row>
    <row r="200" spans="1:5" x14ac:dyDescent="0.25">
      <c r="A200" s="5"/>
      <c r="B200" s="5"/>
      <c r="C200" s="5"/>
      <c r="D200" s="5"/>
      <c r="E200" s="5"/>
    </row>
    <row r="201" spans="1:5" x14ac:dyDescent="0.25">
      <c r="A201" s="5"/>
      <c r="B201" s="5"/>
      <c r="C201" s="5"/>
      <c r="D201" s="5"/>
      <c r="E201" s="5"/>
    </row>
    <row r="202" spans="1:5" x14ac:dyDescent="0.25">
      <c r="A202" s="5"/>
      <c r="B202" s="5"/>
      <c r="C202" s="5"/>
      <c r="D202" s="5"/>
      <c r="E202" s="5"/>
    </row>
    <row r="203" spans="1:5" x14ac:dyDescent="0.25">
      <c r="A203" s="5"/>
      <c r="B203" s="5"/>
      <c r="C203" s="5"/>
      <c r="D203" s="5"/>
      <c r="E203" s="5"/>
    </row>
    <row r="204" spans="1:5" x14ac:dyDescent="0.25">
      <c r="A204" s="5"/>
      <c r="B204" s="5"/>
      <c r="C204" s="5"/>
      <c r="D204" s="5"/>
      <c r="E204" s="5"/>
    </row>
    <row r="205" spans="1:5" x14ac:dyDescent="0.25">
      <c r="A205" s="5"/>
      <c r="B205" s="5"/>
      <c r="C205" s="5"/>
      <c r="D205" s="5"/>
      <c r="E205" s="5"/>
    </row>
    <row r="206" spans="1:5" x14ac:dyDescent="0.25">
      <c r="A206" s="5"/>
      <c r="B206" s="5"/>
      <c r="C206" s="5"/>
      <c r="D206" s="5"/>
      <c r="E206" s="5"/>
    </row>
    <row r="207" spans="1:5" x14ac:dyDescent="0.25">
      <c r="A207" s="5"/>
      <c r="B207" s="5"/>
      <c r="C207" s="5"/>
      <c r="D207" s="5"/>
      <c r="E207" s="5"/>
    </row>
    <row r="208" spans="1:5" x14ac:dyDescent="0.25">
      <c r="A208" s="5"/>
      <c r="B208" s="5"/>
      <c r="C208" s="5"/>
      <c r="D208" s="5"/>
      <c r="E208" s="5"/>
    </row>
    <row r="209" spans="1:5" x14ac:dyDescent="0.25">
      <c r="A209" s="5"/>
      <c r="B209" s="5"/>
      <c r="C209" s="5"/>
      <c r="D209" s="5"/>
      <c r="E209" s="5"/>
    </row>
    <row r="210" spans="1:5" x14ac:dyDescent="0.25">
      <c r="A210" s="5"/>
      <c r="B210" s="5"/>
      <c r="C210" s="5"/>
      <c r="D210" s="5"/>
      <c r="E210" s="5"/>
    </row>
    <row r="211" spans="1:5" x14ac:dyDescent="0.25">
      <c r="A211" s="5"/>
      <c r="B211" s="5"/>
      <c r="C211" s="5"/>
      <c r="D211" s="5"/>
      <c r="E211" s="5"/>
    </row>
    <row r="212" spans="1:5" x14ac:dyDescent="0.25">
      <c r="A212" s="5"/>
      <c r="B212" s="5"/>
      <c r="C212" s="5"/>
      <c r="D212" s="5"/>
      <c r="E212" s="5"/>
    </row>
    <row r="213" spans="1:5" x14ac:dyDescent="0.25">
      <c r="A213" s="5"/>
      <c r="B213" s="5"/>
      <c r="C213" s="5"/>
      <c r="D213" s="5"/>
      <c r="E213" s="5"/>
    </row>
    <row r="214" spans="1:5" x14ac:dyDescent="0.25">
      <c r="A214" s="5"/>
      <c r="B214" s="5"/>
      <c r="C214" s="5"/>
      <c r="D214" s="5"/>
      <c r="E214" s="5"/>
    </row>
    <row r="215" spans="1:5" x14ac:dyDescent="0.25">
      <c r="A215" s="5"/>
      <c r="B215" s="5"/>
      <c r="C215" s="5"/>
      <c r="D215" s="5"/>
      <c r="E215" s="5"/>
    </row>
    <row r="216" spans="1:5" x14ac:dyDescent="0.25">
      <c r="A216" s="5"/>
      <c r="B216" s="5"/>
      <c r="C216" s="5"/>
      <c r="D216" s="5"/>
      <c r="E216" s="5"/>
    </row>
    <row r="217" spans="1:5" x14ac:dyDescent="0.25">
      <c r="A217" s="5"/>
      <c r="B217" s="5"/>
      <c r="C217" s="5"/>
      <c r="D217" s="5"/>
      <c r="E217" s="5"/>
    </row>
    <row r="218" spans="1:5" x14ac:dyDescent="0.25">
      <c r="A218" s="4"/>
      <c r="B218" s="4"/>
      <c r="C218" s="4"/>
      <c r="D218" s="5"/>
      <c r="E218" s="5"/>
    </row>
    <row r="219" spans="1:5" x14ac:dyDescent="0.25">
      <c r="A219" s="4"/>
      <c r="B219" s="4"/>
      <c r="C219" s="4"/>
      <c r="D219" s="5"/>
      <c r="E219" s="5"/>
    </row>
    <row r="220" spans="1:5" x14ac:dyDescent="0.25">
      <c r="A220" s="4"/>
      <c r="B220" s="4"/>
      <c r="C220" s="4"/>
      <c r="D220" s="5"/>
      <c r="E220" s="5"/>
    </row>
    <row r="221" spans="1:5" x14ac:dyDescent="0.25">
      <c r="A221" s="4"/>
      <c r="B221" s="4"/>
      <c r="C221" s="4"/>
      <c r="D221" s="5"/>
      <c r="E221" s="5"/>
    </row>
    <row r="222" spans="1:5" x14ac:dyDescent="0.25">
      <c r="A222" s="4"/>
      <c r="B222" s="4"/>
      <c r="C222" s="4"/>
      <c r="D222" s="5"/>
      <c r="E222" s="5"/>
    </row>
    <row r="223" spans="1:5" x14ac:dyDescent="0.25">
      <c r="A223" s="5"/>
      <c r="B223" s="5"/>
      <c r="C223" s="5"/>
      <c r="D223" s="5"/>
      <c r="E223" s="5"/>
    </row>
    <row r="224" spans="1:5" x14ac:dyDescent="0.25">
      <c r="A224" s="5"/>
      <c r="B224" s="5"/>
      <c r="C224" s="5"/>
      <c r="D224" s="5"/>
      <c r="E224" s="5"/>
    </row>
    <row r="225" spans="1:5" x14ac:dyDescent="0.25">
      <c r="A225" s="5"/>
      <c r="B225" s="5"/>
      <c r="C225" s="5"/>
      <c r="D225" s="5"/>
      <c r="E225" s="5"/>
    </row>
    <row r="226" spans="1:5" x14ac:dyDescent="0.25">
      <c r="A226" s="5"/>
      <c r="B226" s="5"/>
      <c r="C226" s="5"/>
      <c r="D226" s="5"/>
      <c r="E226" s="5"/>
    </row>
    <row r="227" spans="1:5" x14ac:dyDescent="0.25">
      <c r="A227" s="5"/>
      <c r="B227" s="5"/>
      <c r="C227" s="5"/>
      <c r="D227" s="5"/>
      <c r="E227" s="5"/>
    </row>
    <row r="228" spans="1:5" x14ac:dyDescent="0.25">
      <c r="A228" s="5"/>
      <c r="B228" s="5"/>
      <c r="C228" s="5"/>
      <c r="D228" s="5"/>
      <c r="E228" s="5"/>
    </row>
    <row r="229" spans="1:5" x14ac:dyDescent="0.25">
      <c r="A229" s="5"/>
      <c r="B229" s="5"/>
      <c r="C229" s="5"/>
      <c r="D229" s="5"/>
      <c r="E229" s="5"/>
    </row>
    <row r="230" spans="1:5" x14ac:dyDescent="0.25">
      <c r="A230" s="5"/>
      <c r="B230" s="5"/>
      <c r="C230" s="5"/>
      <c r="D230" s="5"/>
      <c r="E230" s="5"/>
    </row>
    <row r="231" spans="1:5" x14ac:dyDescent="0.25">
      <c r="A231" s="5"/>
      <c r="B231" s="5"/>
      <c r="C231" s="5"/>
      <c r="D231" s="5"/>
      <c r="E231" s="5"/>
    </row>
    <row r="232" spans="1:5" x14ac:dyDescent="0.25">
      <c r="A232" s="5"/>
      <c r="B232" s="5"/>
      <c r="C232" s="5"/>
      <c r="D232" s="5"/>
      <c r="E232" s="5"/>
    </row>
    <row r="233" spans="1:5" x14ac:dyDescent="0.25">
      <c r="A233" s="5"/>
      <c r="B233" s="5"/>
      <c r="C233" s="5"/>
      <c r="D233" s="5"/>
      <c r="E233" s="5"/>
    </row>
    <row r="234" spans="1:5" x14ac:dyDescent="0.25">
      <c r="A234" s="5"/>
      <c r="B234" s="5"/>
      <c r="C234" s="5"/>
      <c r="D234" s="5"/>
      <c r="E234" s="5"/>
    </row>
    <row r="235" spans="1:5" x14ac:dyDescent="0.25">
      <c r="A235" s="5"/>
      <c r="B235" s="5"/>
      <c r="C235" s="5"/>
      <c r="D235" s="5"/>
      <c r="E235" s="5"/>
    </row>
    <row r="236" spans="1:5" x14ac:dyDescent="0.25">
      <c r="A236" s="5"/>
      <c r="B236" s="5"/>
      <c r="C236" s="5"/>
      <c r="D236" s="5"/>
      <c r="E236" s="5"/>
    </row>
    <row r="237" spans="1:5" x14ac:dyDescent="0.25">
      <c r="A237" s="5"/>
      <c r="B237" s="5"/>
      <c r="C237" s="5"/>
      <c r="D237" s="5"/>
      <c r="E237" s="5"/>
    </row>
    <row r="238" spans="1:5" x14ac:dyDescent="0.25">
      <c r="A238" s="5"/>
      <c r="B238" s="5"/>
      <c r="C238" s="5"/>
      <c r="D238" s="5"/>
      <c r="E238" s="5"/>
    </row>
    <row r="239" spans="1:5" x14ac:dyDescent="0.25">
      <c r="A239" s="5"/>
      <c r="B239" s="5"/>
      <c r="C239" s="5"/>
      <c r="D239" s="5"/>
      <c r="E239" s="5"/>
    </row>
    <row r="240" spans="1:5" x14ac:dyDescent="0.25">
      <c r="A240" s="5"/>
      <c r="B240" s="5"/>
      <c r="C240" s="5"/>
      <c r="D240" s="5"/>
      <c r="E240" s="5"/>
    </row>
    <row r="241" spans="1:5" x14ac:dyDescent="0.25">
      <c r="A241" s="5"/>
      <c r="B241" s="5"/>
      <c r="C241" s="5"/>
      <c r="D241" s="5"/>
      <c r="E241" s="5"/>
    </row>
    <row r="242" spans="1:5" x14ac:dyDescent="0.25">
      <c r="A242" s="5"/>
      <c r="B242" s="5"/>
      <c r="C242" s="5"/>
      <c r="D242" s="5"/>
      <c r="E242" s="5"/>
    </row>
    <row r="243" spans="1:5" x14ac:dyDescent="0.25">
      <c r="A243" s="4"/>
      <c r="B243" s="4"/>
      <c r="C243" s="4"/>
      <c r="D243" s="5"/>
      <c r="E243" s="5"/>
    </row>
    <row r="244" spans="1:5" x14ac:dyDescent="0.25">
      <c r="A244" s="4"/>
      <c r="B244" s="4"/>
      <c r="C244" s="4"/>
      <c r="D244" s="5"/>
      <c r="E244" s="5"/>
    </row>
    <row r="245" spans="1:5" x14ac:dyDescent="0.25">
      <c r="A245" s="4"/>
      <c r="B245" s="4"/>
      <c r="C245" s="4"/>
      <c r="D245" s="5"/>
      <c r="E245" s="5"/>
    </row>
    <row r="246" spans="1:5" x14ac:dyDescent="0.25">
      <c r="A246" s="4"/>
      <c r="B246" s="4"/>
      <c r="C246" s="4"/>
      <c r="D246" s="5"/>
      <c r="E246" s="5"/>
    </row>
    <row r="247" spans="1:5" x14ac:dyDescent="0.25">
      <c r="A247" s="4"/>
      <c r="B247" s="4"/>
      <c r="C247" s="4"/>
      <c r="D247" s="5"/>
      <c r="E247" s="5"/>
    </row>
    <row r="248" spans="1:5" x14ac:dyDescent="0.25">
      <c r="A248" s="5"/>
      <c r="B248" s="5"/>
      <c r="C248" s="5"/>
      <c r="D248" s="5"/>
      <c r="E248" s="5"/>
    </row>
    <row r="249" spans="1:5" x14ac:dyDescent="0.25">
      <c r="A249" s="5"/>
      <c r="B249" s="5"/>
      <c r="C249" s="5"/>
      <c r="D249" s="5"/>
      <c r="E249" s="5"/>
    </row>
    <row r="250" spans="1:5" x14ac:dyDescent="0.25">
      <c r="A250" s="5"/>
      <c r="B250" s="5"/>
      <c r="C250" s="5"/>
      <c r="D250" s="5"/>
      <c r="E250" s="5"/>
    </row>
    <row r="251" spans="1:5" x14ac:dyDescent="0.25">
      <c r="A251" s="5"/>
      <c r="B251" s="5"/>
      <c r="C251" s="5"/>
      <c r="D251" s="5"/>
      <c r="E251" s="5"/>
    </row>
    <row r="252" spans="1:5" x14ac:dyDescent="0.25">
      <c r="A252" s="5"/>
      <c r="B252" s="5"/>
      <c r="C252" s="5"/>
      <c r="D252" s="5"/>
      <c r="E252" s="5"/>
    </row>
    <row r="253" spans="1:5" x14ac:dyDescent="0.25">
      <c r="A253" s="5"/>
      <c r="B253" s="5"/>
      <c r="C253" s="5"/>
      <c r="D253" s="5"/>
      <c r="E253" s="5"/>
    </row>
    <row r="254" spans="1:5" x14ac:dyDescent="0.25">
      <c r="A254" s="5"/>
      <c r="B254" s="5"/>
      <c r="C254" s="5"/>
      <c r="D254" s="5"/>
      <c r="E254" s="5"/>
    </row>
    <row r="255" spans="1:5" x14ac:dyDescent="0.25">
      <c r="A255" s="5"/>
      <c r="B255" s="5"/>
      <c r="C255" s="5"/>
      <c r="D255" s="5"/>
      <c r="E255" s="5"/>
    </row>
    <row r="256" spans="1:5" x14ac:dyDescent="0.25">
      <c r="A256" s="5"/>
      <c r="B256" s="5"/>
      <c r="C256" s="5"/>
      <c r="D256" s="5"/>
      <c r="E256" s="5"/>
    </row>
    <row r="257" spans="1:5" x14ac:dyDescent="0.25">
      <c r="A257" s="5"/>
      <c r="B257" s="5"/>
      <c r="C257" s="5"/>
      <c r="D257" s="5"/>
      <c r="E257" s="5"/>
    </row>
    <row r="258" spans="1:5" x14ac:dyDescent="0.25">
      <c r="A258" s="5"/>
      <c r="B258" s="5"/>
      <c r="C258" s="5"/>
      <c r="D258" s="5"/>
      <c r="E258" s="5"/>
    </row>
    <row r="259" spans="1:5" x14ac:dyDescent="0.25">
      <c r="A259" s="5"/>
      <c r="B259" s="5"/>
      <c r="C259" s="5"/>
      <c r="D259" s="5"/>
      <c r="E259" s="5"/>
    </row>
    <row r="260" spans="1:5" x14ac:dyDescent="0.25">
      <c r="A260" s="5"/>
      <c r="B260" s="5"/>
      <c r="C260" s="5"/>
      <c r="D260" s="5"/>
      <c r="E260" s="5"/>
    </row>
    <row r="261" spans="1:5" x14ac:dyDescent="0.25">
      <c r="A261" s="5"/>
      <c r="B261" s="5"/>
      <c r="C261" s="5"/>
      <c r="D261" s="5"/>
      <c r="E261" s="5"/>
    </row>
    <row r="262" spans="1:5" x14ac:dyDescent="0.25">
      <c r="A262" s="5"/>
      <c r="B262" s="5"/>
      <c r="C262" s="5"/>
      <c r="D262" s="5"/>
      <c r="E262" s="5"/>
    </row>
    <row r="263" spans="1:5" x14ac:dyDescent="0.25">
      <c r="A263" s="5"/>
      <c r="B263" s="5"/>
      <c r="C263" s="5"/>
      <c r="D263" s="5"/>
      <c r="E263" s="5"/>
    </row>
    <row r="264" spans="1:5" x14ac:dyDescent="0.25">
      <c r="A264" s="5"/>
      <c r="B264" s="5"/>
      <c r="C264" s="5"/>
      <c r="D264" s="5"/>
      <c r="E264" s="5"/>
    </row>
    <row r="265" spans="1:5" x14ac:dyDescent="0.25">
      <c r="A265" s="5"/>
      <c r="B265" s="5"/>
      <c r="C265" s="5"/>
      <c r="D265" s="5"/>
      <c r="E265" s="5"/>
    </row>
    <row r="266" spans="1:5" x14ac:dyDescent="0.25">
      <c r="A266" s="5"/>
      <c r="B266" s="5"/>
      <c r="C266" s="5"/>
      <c r="D266" s="5"/>
      <c r="E266" s="5"/>
    </row>
    <row r="267" spans="1:5" x14ac:dyDescent="0.25">
      <c r="A267" s="5"/>
      <c r="B267" s="5"/>
      <c r="C267" s="5"/>
      <c r="D267" s="5"/>
      <c r="E267" s="5"/>
    </row>
    <row r="268" spans="1:5" x14ac:dyDescent="0.25">
      <c r="A268" s="4"/>
      <c r="B268" s="4"/>
      <c r="C268" s="4"/>
      <c r="D268" s="5"/>
      <c r="E268" s="5"/>
    </row>
    <row r="269" spans="1:5" x14ac:dyDescent="0.25">
      <c r="A269" s="4"/>
      <c r="B269" s="4"/>
      <c r="C269" s="4"/>
      <c r="D269" s="5"/>
      <c r="E269" s="5"/>
    </row>
    <row r="270" spans="1:5" x14ac:dyDescent="0.25">
      <c r="A270" s="4"/>
      <c r="B270" s="4"/>
      <c r="C270" s="4"/>
      <c r="D270" s="5"/>
      <c r="E270" s="5"/>
    </row>
    <row r="271" spans="1:5" x14ac:dyDescent="0.25">
      <c r="A271" s="4"/>
      <c r="B271" s="4"/>
      <c r="C271" s="4"/>
      <c r="D271" s="5"/>
      <c r="E271" s="5"/>
    </row>
    <row r="272" spans="1:5" x14ac:dyDescent="0.25">
      <c r="A272" s="4"/>
      <c r="B272" s="4"/>
      <c r="C272" s="4"/>
      <c r="D272" s="5"/>
      <c r="E272" s="5"/>
    </row>
    <row r="273" spans="1:7" x14ac:dyDescent="0.25">
      <c r="A273" s="5"/>
      <c r="B273" s="5"/>
      <c r="C273" s="5"/>
      <c r="D273" s="5"/>
      <c r="E273" s="5"/>
    </row>
    <row r="274" spans="1:7" x14ac:dyDescent="0.25">
      <c r="A274" s="5"/>
      <c r="B274" s="5"/>
      <c r="C274" s="5"/>
      <c r="D274" s="5"/>
      <c r="E274" s="5"/>
    </row>
    <row r="275" spans="1:7" x14ac:dyDescent="0.25">
      <c r="A275" s="5"/>
      <c r="B275" s="5"/>
      <c r="C275" s="5"/>
      <c r="D275" s="5"/>
      <c r="E275" s="5"/>
      <c r="G275" s="4"/>
    </row>
    <row r="276" spans="1:7" x14ac:dyDescent="0.25">
      <c r="A276" s="5"/>
      <c r="B276" s="5"/>
      <c r="C276" s="5"/>
      <c r="D276" s="5"/>
      <c r="E276" s="5"/>
    </row>
    <row r="277" spans="1:7" x14ac:dyDescent="0.25">
      <c r="A277" s="5"/>
      <c r="B277" s="5"/>
      <c r="C277" s="5"/>
      <c r="D277" s="5"/>
      <c r="E277" s="5"/>
    </row>
    <row r="278" spans="1:7" x14ac:dyDescent="0.25">
      <c r="A278" s="5"/>
      <c r="B278" s="5"/>
      <c r="C278" s="5"/>
      <c r="D278" s="5"/>
      <c r="E278" s="5"/>
    </row>
    <row r="279" spans="1:7" x14ac:dyDescent="0.25">
      <c r="A279" s="5"/>
      <c r="B279" s="5"/>
      <c r="C279" s="5"/>
      <c r="D279" s="5"/>
      <c r="E279" s="5"/>
    </row>
    <row r="280" spans="1:7" x14ac:dyDescent="0.25">
      <c r="A280" s="5"/>
      <c r="B280" s="5"/>
      <c r="C280" s="5"/>
      <c r="D280" s="5"/>
      <c r="E280" s="5"/>
    </row>
    <row r="281" spans="1:7" x14ac:dyDescent="0.25">
      <c r="A281" s="5"/>
      <c r="B281" s="5"/>
      <c r="C281" s="5"/>
      <c r="D281" s="5"/>
      <c r="E281" s="5"/>
    </row>
    <row r="282" spans="1:7" x14ac:dyDescent="0.25">
      <c r="A282" s="5"/>
      <c r="B282" s="5"/>
      <c r="C282" s="5"/>
      <c r="D282" s="5"/>
      <c r="E282" s="5"/>
    </row>
    <row r="283" spans="1:7" x14ac:dyDescent="0.25">
      <c r="A283" s="5"/>
      <c r="B283" s="5"/>
      <c r="C283" s="5"/>
      <c r="D283" s="5"/>
      <c r="E283" s="5"/>
    </row>
    <row r="284" spans="1:7" x14ac:dyDescent="0.25">
      <c r="A284" s="5"/>
      <c r="B284" s="5"/>
      <c r="C284" s="5"/>
      <c r="D284" s="5"/>
      <c r="E284" s="5"/>
    </row>
    <row r="285" spans="1:7" x14ac:dyDescent="0.25">
      <c r="A285" s="5"/>
      <c r="B285" s="5"/>
      <c r="C285" s="5"/>
      <c r="D285" s="5"/>
      <c r="E285" s="5"/>
    </row>
    <row r="286" spans="1:7" x14ac:dyDescent="0.25">
      <c r="A286" s="5"/>
      <c r="B286" s="5"/>
      <c r="C286" s="5"/>
      <c r="D286" s="5"/>
      <c r="E286" s="5"/>
    </row>
    <row r="287" spans="1:7" x14ac:dyDescent="0.25">
      <c r="A287" s="5"/>
      <c r="B287" s="5"/>
      <c r="C287" s="5"/>
      <c r="D287" s="5"/>
      <c r="E287" s="5"/>
    </row>
    <row r="288" spans="1:7" x14ac:dyDescent="0.25">
      <c r="A288" s="5"/>
      <c r="B288" s="5"/>
      <c r="C288" s="5"/>
      <c r="D288" s="5"/>
      <c r="E288" s="5"/>
    </row>
    <row r="289" spans="1:5" x14ac:dyDescent="0.25">
      <c r="A289" s="5"/>
      <c r="B289" s="5"/>
      <c r="C289" s="5"/>
      <c r="D289" s="5"/>
      <c r="E289" s="5"/>
    </row>
    <row r="290" spans="1:5" x14ac:dyDescent="0.25">
      <c r="A290" s="5"/>
      <c r="B290" s="5"/>
      <c r="C290" s="5"/>
      <c r="D290" s="5"/>
      <c r="E290" s="5"/>
    </row>
    <row r="291" spans="1:5" x14ac:dyDescent="0.25">
      <c r="A291" s="5"/>
      <c r="B291" s="5"/>
      <c r="C291" s="5"/>
      <c r="D291" s="5"/>
      <c r="E291" s="5"/>
    </row>
    <row r="292" spans="1:5" x14ac:dyDescent="0.25">
      <c r="A292" s="5"/>
      <c r="B292" s="5"/>
      <c r="C292" s="5"/>
      <c r="D292" s="5"/>
      <c r="E292" s="5"/>
    </row>
    <row r="293" spans="1:5" x14ac:dyDescent="0.25">
      <c r="A293" s="4"/>
      <c r="B293" s="4"/>
      <c r="C293" s="4"/>
      <c r="D293" s="5"/>
      <c r="E293" s="5"/>
    </row>
    <row r="294" spans="1:5" x14ac:dyDescent="0.25">
      <c r="A294" s="4"/>
      <c r="B294" s="4"/>
      <c r="C294" s="4"/>
      <c r="D294" s="5"/>
      <c r="E294" s="5"/>
    </row>
    <row r="295" spans="1:5" x14ac:dyDescent="0.25">
      <c r="A295" s="4"/>
      <c r="B295" s="4"/>
      <c r="C295" s="4"/>
      <c r="D295" s="5"/>
      <c r="E295" s="5"/>
    </row>
    <row r="296" spans="1:5" x14ac:dyDescent="0.25">
      <c r="A296" s="4"/>
      <c r="B296" s="4"/>
      <c r="C296" s="4"/>
      <c r="D296" s="5"/>
      <c r="E296" s="5"/>
    </row>
    <row r="297" spans="1:5" x14ac:dyDescent="0.25">
      <c r="A297" s="4"/>
      <c r="B297" s="4"/>
      <c r="C297" s="4"/>
      <c r="D297" s="5"/>
      <c r="E297" s="5"/>
    </row>
    <row r="298" spans="1:5" x14ac:dyDescent="0.25">
      <c r="A298" s="5"/>
      <c r="B298" s="5"/>
      <c r="C298" s="5"/>
      <c r="D298" s="5"/>
      <c r="E298" s="5"/>
    </row>
    <row r="299" spans="1:5" x14ac:dyDescent="0.25">
      <c r="A299" s="5"/>
      <c r="B299" s="5"/>
      <c r="C299" s="5"/>
      <c r="D299" s="5"/>
      <c r="E299" s="5"/>
    </row>
    <row r="300" spans="1:5" x14ac:dyDescent="0.25">
      <c r="A300" s="5"/>
      <c r="B300" s="5"/>
      <c r="C300" s="5"/>
      <c r="D300" s="5"/>
      <c r="E300" s="5"/>
    </row>
    <row r="301" spans="1:5" x14ac:dyDescent="0.25">
      <c r="A301" s="5"/>
      <c r="B301" s="5"/>
      <c r="C301" s="5"/>
      <c r="D301" s="5"/>
      <c r="E301" s="5"/>
    </row>
    <row r="302" spans="1:5" x14ac:dyDescent="0.25">
      <c r="A302" s="5"/>
      <c r="B302" s="5"/>
      <c r="C302" s="5"/>
      <c r="D302" s="5"/>
      <c r="E302" s="5"/>
    </row>
    <row r="303" spans="1:5" x14ac:dyDescent="0.25">
      <c r="A303" s="5"/>
      <c r="B303" s="5"/>
      <c r="C303" s="5"/>
      <c r="D303" s="5"/>
      <c r="E303" s="5"/>
    </row>
    <row r="304" spans="1:5" x14ac:dyDescent="0.25">
      <c r="A304" s="5"/>
      <c r="B304" s="5"/>
      <c r="C304" s="5"/>
      <c r="D304" s="5"/>
      <c r="E304" s="5"/>
    </row>
    <row r="305" spans="1:5" x14ac:dyDescent="0.25">
      <c r="A305" s="5"/>
      <c r="B305" s="5"/>
      <c r="C305" s="5"/>
      <c r="D305" s="5"/>
      <c r="E305" s="5"/>
    </row>
    <row r="306" spans="1:5" x14ac:dyDescent="0.25">
      <c r="A306" s="5"/>
      <c r="B306" s="5"/>
      <c r="C306" s="5"/>
      <c r="D306" s="5"/>
      <c r="E306" s="5"/>
    </row>
    <row r="307" spans="1:5" x14ac:dyDescent="0.25">
      <c r="A307" s="5"/>
      <c r="B307" s="5"/>
      <c r="C307" s="5"/>
      <c r="D307" s="5"/>
      <c r="E307" s="5"/>
    </row>
    <row r="308" spans="1:5" x14ac:dyDescent="0.25">
      <c r="A308" s="5"/>
      <c r="B308" s="5"/>
      <c r="C308" s="5"/>
      <c r="D308" s="5"/>
      <c r="E308" s="5"/>
    </row>
    <row r="309" spans="1:5" x14ac:dyDescent="0.25">
      <c r="A309" s="5"/>
      <c r="B309" s="5"/>
      <c r="C309" s="5"/>
      <c r="D309" s="5"/>
      <c r="E309" s="5"/>
    </row>
    <row r="310" spans="1:5" x14ac:dyDescent="0.25">
      <c r="A310" s="5"/>
      <c r="B310" s="5"/>
      <c r="C310" s="5"/>
      <c r="D310" s="5"/>
      <c r="E310" s="5"/>
    </row>
    <row r="311" spans="1:5" x14ac:dyDescent="0.25">
      <c r="A311" s="5"/>
      <c r="B311" s="5"/>
      <c r="C311" s="5"/>
      <c r="D311" s="5"/>
      <c r="E311" s="5"/>
    </row>
    <row r="312" spans="1:5" x14ac:dyDescent="0.25">
      <c r="A312" s="5"/>
      <c r="B312" s="5"/>
      <c r="C312" s="5"/>
      <c r="D312" s="5"/>
      <c r="E312" s="5"/>
    </row>
    <row r="313" spans="1:5" x14ac:dyDescent="0.25">
      <c r="A313" s="5"/>
      <c r="B313" s="5"/>
      <c r="C313" s="5"/>
      <c r="D313" s="5"/>
      <c r="E313" s="5"/>
    </row>
    <row r="314" spans="1:5" x14ac:dyDescent="0.25">
      <c r="A314" s="5"/>
      <c r="B314" s="5"/>
      <c r="C314" s="5"/>
      <c r="D314" s="5"/>
      <c r="E314" s="5"/>
    </row>
    <row r="315" spans="1:5" x14ac:dyDescent="0.25">
      <c r="A315" s="5"/>
      <c r="B315" s="5"/>
      <c r="C315" s="5"/>
      <c r="D315" s="5"/>
      <c r="E315" s="5"/>
    </row>
    <row r="316" spans="1:5" x14ac:dyDescent="0.25">
      <c r="A316" s="5"/>
      <c r="B316" s="5"/>
      <c r="C316" s="5"/>
      <c r="D316" s="5"/>
      <c r="E316" s="5"/>
    </row>
    <row r="317" spans="1:5" x14ac:dyDescent="0.25">
      <c r="A317" s="5"/>
      <c r="B317" s="5"/>
      <c r="C317" s="5"/>
      <c r="D317" s="5"/>
      <c r="E317" s="5"/>
    </row>
    <row r="318" spans="1:5" x14ac:dyDescent="0.25">
      <c r="A318" s="4"/>
      <c r="B318" s="4"/>
      <c r="C318" s="4"/>
      <c r="D318" s="5"/>
      <c r="E318" s="5"/>
    </row>
    <row r="319" spans="1:5" x14ac:dyDescent="0.25">
      <c r="A319" s="4"/>
      <c r="B319" s="4"/>
      <c r="C319" s="4"/>
      <c r="D319" s="5"/>
      <c r="E319" s="5"/>
    </row>
    <row r="320" spans="1:5" x14ac:dyDescent="0.25">
      <c r="A320" s="4"/>
      <c r="B320" s="4"/>
      <c r="C320" s="4"/>
      <c r="D320" s="5"/>
      <c r="E320" s="5"/>
    </row>
    <row r="321" spans="1:5" x14ac:dyDescent="0.25">
      <c r="A321" s="4"/>
      <c r="B321" s="4"/>
      <c r="C321" s="4"/>
      <c r="D321" s="5"/>
      <c r="E321" s="5"/>
    </row>
    <row r="322" spans="1:5" x14ac:dyDescent="0.25">
      <c r="A322" s="4"/>
      <c r="B322" s="4"/>
      <c r="C322" s="4"/>
      <c r="D322" s="5"/>
      <c r="E322" s="5"/>
    </row>
    <row r="323" spans="1:5" x14ac:dyDescent="0.25">
      <c r="A323" s="5"/>
      <c r="B323" s="5"/>
      <c r="C323" s="5"/>
      <c r="D323" s="5"/>
      <c r="E323" s="5"/>
    </row>
    <row r="324" spans="1:5" x14ac:dyDescent="0.25">
      <c r="A324" s="5"/>
      <c r="B324" s="5"/>
      <c r="C324" s="5"/>
      <c r="D324" s="5"/>
      <c r="E324" s="5"/>
    </row>
    <row r="325" spans="1:5" x14ac:dyDescent="0.25">
      <c r="A325" s="5"/>
      <c r="B325" s="5"/>
      <c r="C325" s="5"/>
      <c r="D325" s="5"/>
      <c r="E325" s="5"/>
    </row>
    <row r="326" spans="1:5" x14ac:dyDescent="0.25">
      <c r="A326" s="5"/>
      <c r="B326" s="5"/>
      <c r="C326" s="5"/>
      <c r="D326" s="5"/>
      <c r="E326" s="5"/>
    </row>
    <row r="327" spans="1:5" x14ac:dyDescent="0.25">
      <c r="A327" s="5"/>
      <c r="B327" s="5"/>
      <c r="C327" s="5"/>
      <c r="D327" s="5"/>
      <c r="E327" s="5"/>
    </row>
    <row r="328" spans="1:5" x14ac:dyDescent="0.25">
      <c r="A328" s="5"/>
      <c r="B328" s="5"/>
      <c r="C328" s="5"/>
      <c r="D328" s="5"/>
      <c r="E328" s="5"/>
    </row>
    <row r="329" spans="1:5" x14ac:dyDescent="0.25">
      <c r="A329" s="5"/>
      <c r="B329" s="5"/>
      <c r="C329" s="5"/>
      <c r="D329" s="5"/>
      <c r="E329" s="5"/>
    </row>
    <row r="330" spans="1:5" x14ac:dyDescent="0.25">
      <c r="A330" s="5"/>
      <c r="B330" s="5"/>
      <c r="C330" s="5"/>
      <c r="D330" s="5"/>
      <c r="E330" s="5"/>
    </row>
    <row r="331" spans="1:5" x14ac:dyDescent="0.25">
      <c r="A331" s="5"/>
      <c r="B331" s="5"/>
      <c r="C331" s="5"/>
      <c r="D331" s="5"/>
      <c r="E331" s="5"/>
    </row>
    <row r="332" spans="1:5" x14ac:dyDescent="0.25">
      <c r="A332" s="5"/>
      <c r="B332" s="5"/>
      <c r="C332" s="5"/>
      <c r="D332" s="5"/>
      <c r="E332" s="5"/>
    </row>
    <row r="333" spans="1:5" x14ac:dyDescent="0.25">
      <c r="A333" s="5"/>
      <c r="B333" s="5"/>
      <c r="C333" s="5"/>
      <c r="D333" s="5"/>
      <c r="E333" s="5"/>
    </row>
    <row r="334" spans="1:5" x14ac:dyDescent="0.25">
      <c r="A334" s="5"/>
      <c r="B334" s="5"/>
      <c r="C334" s="5"/>
      <c r="D334" s="5"/>
      <c r="E334" s="5"/>
    </row>
    <row r="335" spans="1:5" x14ac:dyDescent="0.25">
      <c r="A335" s="5"/>
      <c r="B335" s="5"/>
      <c r="C335" s="5"/>
      <c r="D335" s="5"/>
      <c r="E335" s="5"/>
    </row>
    <row r="336" spans="1:5" x14ac:dyDescent="0.25">
      <c r="A336" s="5"/>
      <c r="B336" s="5"/>
      <c r="C336" s="5"/>
      <c r="D336" s="5"/>
      <c r="E336" s="5"/>
    </row>
    <row r="337" spans="1:5" x14ac:dyDescent="0.25">
      <c r="A337" s="5"/>
      <c r="B337" s="5"/>
      <c r="C337" s="5"/>
      <c r="D337" s="5"/>
      <c r="E337" s="5"/>
    </row>
    <row r="338" spans="1:5" x14ac:dyDescent="0.25">
      <c r="A338" s="5"/>
      <c r="B338" s="5"/>
      <c r="C338" s="5"/>
      <c r="D338" s="5"/>
      <c r="E338" s="5"/>
    </row>
    <row r="339" spans="1:5" x14ac:dyDescent="0.25">
      <c r="A339" s="5"/>
      <c r="B339" s="5"/>
      <c r="C339" s="5"/>
      <c r="D339" s="5"/>
      <c r="E339" s="5"/>
    </row>
    <row r="340" spans="1:5" x14ac:dyDescent="0.25">
      <c r="A340" s="5"/>
      <c r="B340" s="5"/>
      <c r="C340" s="5"/>
      <c r="D340" s="5"/>
      <c r="E340" s="5"/>
    </row>
    <row r="341" spans="1:5" x14ac:dyDescent="0.25">
      <c r="A341" s="5"/>
      <c r="B341" s="5"/>
      <c r="C341" s="5"/>
      <c r="D341" s="5"/>
      <c r="E341" s="5"/>
    </row>
    <row r="342" spans="1:5" x14ac:dyDescent="0.25">
      <c r="A342" s="5"/>
      <c r="B342" s="5"/>
      <c r="C342" s="5"/>
      <c r="D342" s="5"/>
      <c r="E342" s="5"/>
    </row>
    <row r="343" spans="1:5" x14ac:dyDescent="0.25">
      <c r="A343" s="4"/>
      <c r="B343" s="4"/>
      <c r="C343" s="4"/>
      <c r="D343" s="5"/>
      <c r="E343" s="5"/>
    </row>
    <row r="344" spans="1:5" x14ac:dyDescent="0.25">
      <c r="A344" s="4"/>
      <c r="B344" s="4"/>
      <c r="C344" s="4"/>
      <c r="D344" s="5"/>
      <c r="E344" s="5"/>
    </row>
    <row r="345" spans="1:5" x14ac:dyDescent="0.25">
      <c r="A345" s="4"/>
      <c r="B345" s="4"/>
      <c r="C345" s="4"/>
      <c r="D345" s="5"/>
      <c r="E345" s="5"/>
    </row>
    <row r="346" spans="1:5" x14ac:dyDescent="0.25">
      <c r="A346" s="4"/>
      <c r="B346" s="4"/>
      <c r="C346" s="4"/>
      <c r="D346" s="5"/>
      <c r="E346" s="5"/>
    </row>
    <row r="347" spans="1:5" x14ac:dyDescent="0.25">
      <c r="A347" s="4"/>
      <c r="B347" s="4"/>
      <c r="C347" s="4"/>
      <c r="D347" s="5"/>
      <c r="E347" s="5"/>
    </row>
    <row r="348" spans="1:5" x14ac:dyDescent="0.25">
      <c r="A348" s="5"/>
      <c r="B348" s="5"/>
      <c r="C348" s="5"/>
      <c r="D348" s="5"/>
      <c r="E348" s="5"/>
    </row>
    <row r="349" spans="1:5" x14ac:dyDescent="0.25">
      <c r="A349" s="5"/>
      <c r="B349" s="5"/>
      <c r="C349" s="5"/>
      <c r="D349" s="5"/>
      <c r="E349" s="5"/>
    </row>
    <row r="350" spans="1:5" x14ac:dyDescent="0.25">
      <c r="A350" s="5"/>
      <c r="B350" s="5"/>
      <c r="C350" s="5"/>
      <c r="D350" s="5"/>
      <c r="E350" s="5"/>
    </row>
    <row r="351" spans="1:5" x14ac:dyDescent="0.25">
      <c r="A351" s="5"/>
      <c r="B351" s="5"/>
      <c r="C351" s="5"/>
      <c r="D351" s="5"/>
      <c r="E351" s="5"/>
    </row>
    <row r="352" spans="1:5" x14ac:dyDescent="0.25">
      <c r="A352" s="5"/>
      <c r="B352" s="5"/>
      <c r="C352" s="5"/>
      <c r="D352" s="5"/>
      <c r="E352" s="5"/>
    </row>
    <row r="353" spans="1:5" x14ac:dyDescent="0.25">
      <c r="A353" s="5"/>
      <c r="B353" s="5"/>
      <c r="C353" s="5"/>
      <c r="D353" s="5"/>
      <c r="E353" s="5"/>
    </row>
    <row r="354" spans="1:5" x14ac:dyDescent="0.25">
      <c r="A354" s="5"/>
      <c r="B354" s="5"/>
      <c r="C354" s="5"/>
      <c r="D354" s="5"/>
      <c r="E354" s="5"/>
    </row>
    <row r="355" spans="1:5" x14ac:dyDescent="0.25">
      <c r="A355" s="5"/>
      <c r="B355" s="5"/>
      <c r="C355" s="5"/>
      <c r="D355" s="5"/>
      <c r="E355" s="5"/>
    </row>
    <row r="356" spans="1:5" x14ac:dyDescent="0.25">
      <c r="A356" s="5"/>
      <c r="B356" s="5"/>
      <c r="C356" s="5"/>
      <c r="D356" s="5"/>
      <c r="E356" s="5"/>
    </row>
    <row r="357" spans="1:5" x14ac:dyDescent="0.25">
      <c r="A357" s="5"/>
      <c r="B357" s="5"/>
      <c r="C357" s="5"/>
      <c r="D357" s="5"/>
      <c r="E357" s="5"/>
    </row>
    <row r="358" spans="1:5" x14ac:dyDescent="0.25">
      <c r="A358" s="5"/>
      <c r="B358" s="5"/>
      <c r="C358" s="5"/>
      <c r="D358" s="5"/>
      <c r="E358" s="5"/>
    </row>
    <row r="359" spans="1:5" x14ac:dyDescent="0.25">
      <c r="A359" s="5"/>
      <c r="B359" s="5"/>
      <c r="C359" s="5"/>
      <c r="D359" s="5"/>
      <c r="E359" s="5"/>
    </row>
    <row r="360" spans="1:5" x14ac:dyDescent="0.25">
      <c r="A360" s="5"/>
      <c r="B360" s="5"/>
      <c r="C360" s="5"/>
      <c r="D360" s="5"/>
      <c r="E360" s="5"/>
    </row>
    <row r="361" spans="1:5" x14ac:dyDescent="0.25">
      <c r="A361" s="5"/>
      <c r="B361" s="5"/>
      <c r="C361" s="5"/>
      <c r="D361" s="5"/>
      <c r="E361" s="5"/>
    </row>
    <row r="362" spans="1:5" x14ac:dyDescent="0.25">
      <c r="A362" s="5"/>
      <c r="B362" s="5"/>
      <c r="C362" s="5"/>
      <c r="D362" s="5"/>
      <c r="E362" s="5"/>
    </row>
    <row r="363" spans="1:5" x14ac:dyDescent="0.25">
      <c r="A363" s="5"/>
      <c r="B363" s="5"/>
      <c r="C363" s="5"/>
      <c r="D363" s="5"/>
      <c r="E363" s="5"/>
    </row>
    <row r="364" spans="1:5" x14ac:dyDescent="0.25">
      <c r="A364" s="5"/>
      <c r="B364" s="5"/>
      <c r="C364" s="5"/>
      <c r="D364" s="5"/>
      <c r="E364" s="5"/>
    </row>
    <row r="365" spans="1:5" x14ac:dyDescent="0.25">
      <c r="A365" s="5"/>
      <c r="B365" s="5"/>
      <c r="C365" s="5"/>
      <c r="D365" s="5"/>
      <c r="E365" s="5"/>
    </row>
    <row r="366" spans="1:5" x14ac:dyDescent="0.25">
      <c r="A366" s="5"/>
      <c r="B366" s="5"/>
      <c r="C366" s="5"/>
      <c r="D366" s="5"/>
      <c r="E366" s="5"/>
    </row>
    <row r="367" spans="1:5" x14ac:dyDescent="0.25">
      <c r="A367" s="5"/>
      <c r="B367" s="5"/>
      <c r="C367" s="5"/>
      <c r="D367" s="5"/>
      <c r="E367" s="5"/>
    </row>
    <row r="368" spans="1:5" x14ac:dyDescent="0.25">
      <c r="A368" s="4"/>
      <c r="B368" s="4"/>
      <c r="C368" s="4"/>
      <c r="D368" s="5"/>
      <c r="E368" s="5"/>
    </row>
    <row r="369" spans="1:5" x14ac:dyDescent="0.25">
      <c r="A369" s="4"/>
      <c r="B369" s="4"/>
      <c r="C369" s="4"/>
      <c r="D369" s="5"/>
      <c r="E369" s="5"/>
    </row>
    <row r="370" spans="1:5" x14ac:dyDescent="0.25">
      <c r="A370" s="4"/>
      <c r="B370" s="4"/>
      <c r="C370" s="4"/>
      <c r="D370" s="5"/>
      <c r="E370" s="5"/>
    </row>
    <row r="371" spans="1:5" x14ac:dyDescent="0.25">
      <c r="A371" s="4"/>
      <c r="B371" s="4"/>
      <c r="C371" s="4"/>
      <c r="D371" s="5"/>
      <c r="E371" s="5"/>
    </row>
    <row r="372" spans="1:5" x14ac:dyDescent="0.25">
      <c r="A372" s="4"/>
      <c r="B372" s="4"/>
      <c r="C372" s="4"/>
      <c r="D372" s="5"/>
      <c r="E372" s="5"/>
    </row>
    <row r="373" spans="1:5" x14ac:dyDescent="0.25">
      <c r="A373" s="5"/>
      <c r="B373" s="5"/>
      <c r="C373" s="5"/>
      <c r="D373" s="5"/>
      <c r="E373" s="5"/>
    </row>
    <row r="374" spans="1:5" x14ac:dyDescent="0.25">
      <c r="A374" s="5"/>
      <c r="B374" s="5"/>
      <c r="C374" s="5"/>
      <c r="D374" s="5"/>
      <c r="E374" s="5"/>
    </row>
    <row r="375" spans="1:5" x14ac:dyDescent="0.25">
      <c r="A375" s="5"/>
      <c r="B375" s="5"/>
      <c r="C375" s="5"/>
      <c r="D375" s="5"/>
      <c r="E375" s="5"/>
    </row>
    <row r="376" spans="1:5" x14ac:dyDescent="0.25">
      <c r="A376" s="5"/>
      <c r="B376" s="5"/>
      <c r="C376" s="5"/>
      <c r="D376" s="5"/>
      <c r="E376" s="5"/>
    </row>
    <row r="377" spans="1:5" x14ac:dyDescent="0.25">
      <c r="A377" s="5"/>
      <c r="B377" s="5"/>
      <c r="C377" s="5"/>
      <c r="D377" s="5"/>
      <c r="E377" s="5"/>
    </row>
    <row r="378" spans="1:5" x14ac:dyDescent="0.25">
      <c r="A378" s="5"/>
      <c r="B378" s="5"/>
      <c r="C378" s="5"/>
      <c r="D378" s="5"/>
      <c r="E378" s="5"/>
    </row>
    <row r="379" spans="1:5" x14ac:dyDescent="0.25">
      <c r="A379" s="5"/>
      <c r="B379" s="5"/>
      <c r="C379" s="5"/>
      <c r="D379" s="5"/>
      <c r="E379" s="5"/>
    </row>
    <row r="380" spans="1:5" x14ac:dyDescent="0.25">
      <c r="A380" s="5"/>
      <c r="B380" s="5"/>
      <c r="C380" s="5"/>
      <c r="D380" s="5"/>
      <c r="E380" s="5"/>
    </row>
    <row r="381" spans="1:5" x14ac:dyDescent="0.25">
      <c r="A381" s="5"/>
      <c r="B381" s="5"/>
      <c r="C381" s="5"/>
      <c r="D381" s="5"/>
      <c r="E381" s="5"/>
    </row>
    <row r="382" spans="1:5" x14ac:dyDescent="0.25">
      <c r="A382" s="5"/>
      <c r="B382" s="5"/>
      <c r="C382" s="5"/>
      <c r="D382" s="5"/>
      <c r="E382" s="5"/>
    </row>
    <row r="383" spans="1:5" x14ac:dyDescent="0.25">
      <c r="A383" s="5"/>
      <c r="B383" s="5"/>
      <c r="C383" s="5"/>
      <c r="D383" s="5"/>
      <c r="E383" s="5"/>
    </row>
    <row r="384" spans="1:5" x14ac:dyDescent="0.25">
      <c r="A384" s="5"/>
      <c r="B384" s="5"/>
      <c r="C384" s="5"/>
      <c r="D384" s="5"/>
      <c r="E384" s="5"/>
    </row>
    <row r="385" spans="1:5" x14ac:dyDescent="0.25">
      <c r="A385" s="5"/>
      <c r="B385" s="5"/>
      <c r="C385" s="5"/>
      <c r="D385" s="5"/>
      <c r="E385" s="5"/>
    </row>
    <row r="386" spans="1:5" x14ac:dyDescent="0.25">
      <c r="A386" s="5"/>
      <c r="B386" s="5"/>
      <c r="C386" s="5"/>
      <c r="D386" s="5"/>
      <c r="E386" s="5"/>
    </row>
    <row r="387" spans="1:5" x14ac:dyDescent="0.25">
      <c r="A387" s="5"/>
      <c r="B387" s="5"/>
      <c r="C387" s="5"/>
      <c r="D387" s="5"/>
      <c r="E387" s="5"/>
    </row>
    <row r="388" spans="1:5" x14ac:dyDescent="0.25">
      <c r="A388" s="5"/>
      <c r="B388" s="5"/>
      <c r="C388" s="5"/>
      <c r="D388" s="5"/>
      <c r="E388" s="5"/>
    </row>
    <row r="389" spans="1:5" x14ac:dyDescent="0.25">
      <c r="A389" s="5"/>
      <c r="B389" s="5"/>
      <c r="C389" s="5"/>
      <c r="D389" s="5"/>
      <c r="E389" s="5"/>
    </row>
    <row r="390" spans="1:5" x14ac:dyDescent="0.25">
      <c r="A390" s="5"/>
      <c r="B390" s="5"/>
      <c r="C390" s="5"/>
      <c r="D390" s="5"/>
      <c r="E390" s="5"/>
    </row>
    <row r="391" spans="1:5" x14ac:dyDescent="0.25">
      <c r="A391" s="5"/>
      <c r="B391" s="5"/>
      <c r="C391" s="5"/>
      <c r="D391" s="5"/>
      <c r="E391" s="5"/>
    </row>
    <row r="392" spans="1:5" x14ac:dyDescent="0.25">
      <c r="A392" s="5"/>
      <c r="B392" s="5"/>
      <c r="C392" s="5"/>
      <c r="D392" s="5"/>
      <c r="E392" s="5"/>
    </row>
    <row r="393" spans="1:5" x14ac:dyDescent="0.25">
      <c r="A393" s="4"/>
      <c r="B393" s="4"/>
      <c r="C393" s="4"/>
      <c r="D393" s="5"/>
      <c r="E393" s="5"/>
    </row>
    <row r="394" spans="1:5" x14ac:dyDescent="0.25">
      <c r="A394" s="4"/>
      <c r="B394" s="4"/>
      <c r="C394" s="4"/>
      <c r="D394" s="5"/>
      <c r="E394" s="5"/>
    </row>
    <row r="395" spans="1:5" x14ac:dyDescent="0.25">
      <c r="A395" s="4"/>
      <c r="B395" s="4"/>
      <c r="C395" s="4"/>
      <c r="D395" s="5"/>
      <c r="E395" s="5"/>
    </row>
    <row r="396" spans="1:5" x14ac:dyDescent="0.25">
      <c r="A396" s="4"/>
      <c r="B396" s="4"/>
      <c r="C396" s="4"/>
      <c r="D396" s="5"/>
      <c r="E396" s="5"/>
    </row>
    <row r="397" spans="1:5" x14ac:dyDescent="0.25">
      <c r="A397" s="4"/>
      <c r="B397" s="4"/>
      <c r="C397" s="4"/>
      <c r="D397" s="5"/>
      <c r="E397" s="5"/>
    </row>
    <row r="398" spans="1:5" x14ac:dyDescent="0.25">
      <c r="A398" s="5"/>
      <c r="B398" s="5"/>
      <c r="C398" s="5"/>
      <c r="D398" s="5"/>
      <c r="E398" s="5"/>
    </row>
    <row r="399" spans="1:5" x14ac:dyDescent="0.25">
      <c r="A399" s="5"/>
      <c r="B399" s="5"/>
      <c r="C399" s="5"/>
      <c r="D399" s="5"/>
      <c r="E399" s="5"/>
    </row>
    <row r="400" spans="1:5" x14ac:dyDescent="0.25">
      <c r="A400" s="5"/>
      <c r="B400" s="5"/>
      <c r="C400" s="5"/>
      <c r="D400" s="5"/>
      <c r="E400" s="5"/>
    </row>
    <row r="401" spans="1:5" x14ac:dyDescent="0.25">
      <c r="A401" s="5"/>
      <c r="B401" s="5"/>
      <c r="C401" s="5"/>
      <c r="D401" s="5"/>
      <c r="E401" s="5"/>
    </row>
    <row r="402" spans="1:5" x14ac:dyDescent="0.25">
      <c r="A402" s="5"/>
      <c r="B402" s="5"/>
      <c r="C402" s="5"/>
      <c r="D402" s="5"/>
      <c r="E402" s="5"/>
    </row>
    <row r="403" spans="1:5" x14ac:dyDescent="0.25">
      <c r="A403" s="5"/>
      <c r="B403" s="5"/>
      <c r="C403" s="5"/>
      <c r="D403" s="5"/>
      <c r="E403" s="5"/>
    </row>
    <row r="404" spans="1:5" x14ac:dyDescent="0.25">
      <c r="A404" s="5"/>
      <c r="B404" s="5"/>
      <c r="C404" s="5"/>
      <c r="D404" s="5"/>
      <c r="E404" s="5"/>
    </row>
    <row r="405" spans="1:5" x14ac:dyDescent="0.25">
      <c r="A405" s="5"/>
      <c r="B405" s="5"/>
      <c r="C405" s="5"/>
      <c r="D405" s="5"/>
      <c r="E405" s="5"/>
    </row>
    <row r="406" spans="1:5" x14ac:dyDescent="0.25">
      <c r="A406" s="5"/>
      <c r="B406" s="5"/>
      <c r="C406" s="5"/>
      <c r="D406" s="5"/>
      <c r="E406" s="5"/>
    </row>
    <row r="407" spans="1:5" x14ac:dyDescent="0.25">
      <c r="A407" s="5"/>
      <c r="B407" s="5"/>
      <c r="C407" s="5"/>
      <c r="D407" s="5"/>
      <c r="E407" s="5"/>
    </row>
    <row r="408" spans="1:5" x14ac:dyDescent="0.25">
      <c r="A408" s="5"/>
      <c r="B408" s="5"/>
      <c r="C408" s="5"/>
      <c r="D408" s="5"/>
      <c r="E408" s="5"/>
    </row>
    <row r="409" spans="1:5" x14ac:dyDescent="0.25">
      <c r="A409" s="5"/>
      <c r="B409" s="5"/>
      <c r="C409" s="5"/>
      <c r="D409" s="5"/>
      <c r="E409" s="5"/>
    </row>
    <row r="410" spans="1:5" x14ac:dyDescent="0.25">
      <c r="A410" s="5"/>
      <c r="B410" s="5"/>
      <c r="C410" s="5"/>
      <c r="D410" s="5"/>
      <c r="E410" s="5"/>
    </row>
    <row r="411" spans="1:5" x14ac:dyDescent="0.25">
      <c r="A411" s="5"/>
      <c r="B411" s="5"/>
      <c r="C411" s="5"/>
      <c r="D411" s="5"/>
      <c r="E411" s="5"/>
    </row>
    <row r="412" spans="1:5" x14ac:dyDescent="0.25">
      <c r="A412" s="5"/>
      <c r="B412" s="5"/>
      <c r="C412" s="5"/>
      <c r="D412" s="5"/>
      <c r="E412" s="5"/>
    </row>
    <row r="413" spans="1:5" x14ac:dyDescent="0.25">
      <c r="A413" s="5"/>
      <c r="B413" s="5"/>
      <c r="C413" s="5"/>
      <c r="D413" s="5"/>
      <c r="E413" s="5"/>
    </row>
    <row r="414" spans="1:5" x14ac:dyDescent="0.25">
      <c r="A414" s="5"/>
      <c r="B414" s="5"/>
      <c r="C414" s="5"/>
      <c r="D414" s="5"/>
      <c r="E414" s="5"/>
    </row>
    <row r="415" spans="1:5" x14ac:dyDescent="0.25">
      <c r="A415" s="5"/>
      <c r="B415" s="5"/>
      <c r="C415" s="5"/>
      <c r="D415" s="5"/>
      <c r="E415" s="5"/>
    </row>
    <row r="416" spans="1:5" x14ac:dyDescent="0.25">
      <c r="A416" s="5"/>
      <c r="B416" s="5"/>
      <c r="C416" s="5"/>
      <c r="D416" s="5"/>
      <c r="E416" s="5"/>
    </row>
    <row r="417" spans="1:5" x14ac:dyDescent="0.25">
      <c r="A417" s="5"/>
      <c r="B417" s="5"/>
      <c r="C417" s="5"/>
      <c r="D417" s="5"/>
      <c r="E417" s="5"/>
    </row>
    <row r="418" spans="1:5" x14ac:dyDescent="0.25">
      <c r="A418" s="4"/>
      <c r="B418" s="4"/>
      <c r="C418" s="4"/>
      <c r="D418" s="5"/>
      <c r="E418" s="5"/>
    </row>
    <row r="419" spans="1:5" x14ac:dyDescent="0.25">
      <c r="A419" s="4"/>
      <c r="B419" s="4"/>
      <c r="C419" s="4"/>
      <c r="D419" s="5"/>
      <c r="E419" s="5"/>
    </row>
    <row r="420" spans="1:5" x14ac:dyDescent="0.25">
      <c r="A420" s="4"/>
      <c r="B420" s="4"/>
      <c r="C420" s="4"/>
      <c r="D420" s="5"/>
      <c r="E420" s="5"/>
    </row>
    <row r="421" spans="1:5" x14ac:dyDescent="0.25">
      <c r="A421" s="4"/>
      <c r="B421" s="4"/>
      <c r="C421" s="4"/>
      <c r="D421" s="5"/>
      <c r="E421" s="5"/>
    </row>
    <row r="422" spans="1:5" x14ac:dyDescent="0.25">
      <c r="A422" s="4"/>
      <c r="B422" s="4"/>
      <c r="C422" s="4"/>
      <c r="D422" s="5"/>
      <c r="E422" s="5"/>
    </row>
    <row r="423" spans="1:5" x14ac:dyDescent="0.25">
      <c r="A423" s="5"/>
      <c r="B423" s="5"/>
      <c r="C423" s="5"/>
      <c r="D423" s="5"/>
      <c r="E423" s="5"/>
    </row>
    <row r="424" spans="1:5" x14ac:dyDescent="0.25">
      <c r="A424" s="5"/>
      <c r="B424" s="5"/>
      <c r="C424" s="5"/>
      <c r="D424" s="5"/>
      <c r="E424" s="5"/>
    </row>
    <row r="425" spans="1:5" x14ac:dyDescent="0.25">
      <c r="A425" s="5"/>
      <c r="B425" s="5"/>
      <c r="C425" s="5"/>
      <c r="D425" s="5"/>
      <c r="E425" s="5"/>
    </row>
    <row r="426" spans="1:5" x14ac:dyDescent="0.25">
      <c r="A426" s="5"/>
      <c r="B426" s="5"/>
      <c r="C426" s="5"/>
      <c r="D426" s="5"/>
      <c r="E426" s="5"/>
    </row>
    <row r="427" spans="1:5" x14ac:dyDescent="0.25">
      <c r="A427" s="5"/>
      <c r="B427" s="5"/>
      <c r="C427" s="5"/>
      <c r="D427" s="5"/>
      <c r="E427" s="5"/>
    </row>
    <row r="428" spans="1:5" x14ac:dyDescent="0.25">
      <c r="A428" s="5"/>
      <c r="B428" s="5"/>
      <c r="C428" s="5"/>
      <c r="D428" s="5"/>
      <c r="E428" s="5"/>
    </row>
    <row r="429" spans="1:5" x14ac:dyDescent="0.25">
      <c r="A429" s="5"/>
      <c r="B429" s="5"/>
      <c r="C429" s="5"/>
      <c r="D429" s="5"/>
      <c r="E429" s="5"/>
    </row>
    <row r="430" spans="1:5" x14ac:dyDescent="0.25">
      <c r="A430" s="5"/>
      <c r="B430" s="5"/>
      <c r="C430" s="5"/>
      <c r="D430" s="5"/>
      <c r="E430" s="5"/>
    </row>
    <row r="431" spans="1:5" x14ac:dyDescent="0.25">
      <c r="A431" s="5"/>
      <c r="B431" s="5"/>
      <c r="C431" s="5"/>
      <c r="D431" s="5"/>
      <c r="E431" s="5"/>
    </row>
    <row r="432" spans="1:5" x14ac:dyDescent="0.25">
      <c r="A432" s="5"/>
      <c r="B432" s="5"/>
      <c r="C432" s="5"/>
      <c r="D432" s="5"/>
      <c r="E432" s="5"/>
    </row>
    <row r="433" spans="1:5" x14ac:dyDescent="0.25">
      <c r="A433" s="5"/>
      <c r="B433" s="5"/>
      <c r="C433" s="5"/>
      <c r="D433" s="5"/>
      <c r="E433" s="5"/>
    </row>
    <row r="434" spans="1:5" x14ac:dyDescent="0.25">
      <c r="A434" s="5"/>
      <c r="B434" s="5"/>
      <c r="C434" s="5"/>
      <c r="D434" s="5"/>
      <c r="E434" s="5"/>
    </row>
    <row r="435" spans="1:5" x14ac:dyDescent="0.25">
      <c r="A435" s="5"/>
      <c r="B435" s="5"/>
      <c r="C435" s="5"/>
      <c r="D435" s="5"/>
      <c r="E435" s="5"/>
    </row>
    <row r="436" spans="1:5" x14ac:dyDescent="0.25">
      <c r="A436" s="5"/>
      <c r="B436" s="5"/>
      <c r="C436" s="5"/>
      <c r="D436" s="5"/>
      <c r="E436" s="5"/>
    </row>
    <row r="437" spans="1:5" x14ac:dyDescent="0.25">
      <c r="A437" s="5"/>
      <c r="B437" s="5"/>
      <c r="C437" s="5"/>
      <c r="D437" s="5"/>
      <c r="E437" s="5"/>
    </row>
    <row r="438" spans="1:5" x14ac:dyDescent="0.25">
      <c r="A438" s="5"/>
      <c r="B438" s="5"/>
      <c r="C438" s="5"/>
      <c r="D438" s="5"/>
      <c r="E438" s="5"/>
    </row>
    <row r="439" spans="1:5" x14ac:dyDescent="0.25">
      <c r="A439" s="5"/>
      <c r="B439" s="5"/>
      <c r="C439" s="5"/>
      <c r="D439" s="5"/>
      <c r="E439" s="5"/>
    </row>
    <row r="440" spans="1:5" x14ac:dyDescent="0.25">
      <c r="A440" s="5"/>
      <c r="B440" s="5"/>
      <c r="C440" s="5"/>
      <c r="D440" s="5"/>
      <c r="E440" s="5"/>
    </row>
    <row r="441" spans="1:5" x14ac:dyDescent="0.25">
      <c r="A441" s="5"/>
      <c r="B441" s="5"/>
      <c r="C441" s="5"/>
      <c r="D441" s="5"/>
      <c r="E441" s="5"/>
    </row>
    <row r="442" spans="1:5" x14ac:dyDescent="0.25">
      <c r="A442" s="5"/>
      <c r="B442" s="5"/>
      <c r="C442" s="5"/>
      <c r="D442" s="5"/>
      <c r="E442" s="5"/>
    </row>
    <row r="443" spans="1:5" x14ac:dyDescent="0.25">
      <c r="A443" s="4"/>
      <c r="B443" s="4"/>
      <c r="C443" s="4"/>
      <c r="D443" s="5"/>
      <c r="E443" s="5"/>
    </row>
    <row r="444" spans="1:5" x14ac:dyDescent="0.25">
      <c r="A444" s="4"/>
      <c r="B444" s="4"/>
      <c r="C444" s="4"/>
      <c r="D444" s="5"/>
      <c r="E444" s="5"/>
    </row>
    <row r="445" spans="1:5" x14ac:dyDescent="0.25">
      <c r="A445" s="4"/>
      <c r="B445" s="4"/>
      <c r="C445" s="4"/>
      <c r="D445" s="5"/>
      <c r="E445" s="5"/>
    </row>
    <row r="446" spans="1:5" x14ac:dyDescent="0.25">
      <c r="A446" s="4"/>
      <c r="B446" s="4"/>
      <c r="C446" s="4"/>
      <c r="D446" s="5"/>
      <c r="E446" s="5"/>
    </row>
    <row r="447" spans="1:5" x14ac:dyDescent="0.25">
      <c r="A447" s="4"/>
      <c r="B447" s="4"/>
      <c r="C447" s="4"/>
      <c r="D447" s="5"/>
      <c r="E447" s="5"/>
    </row>
    <row r="448" spans="1:5" x14ac:dyDescent="0.25">
      <c r="A448" s="5"/>
      <c r="B448" s="5"/>
      <c r="C448" s="5"/>
      <c r="D448" s="5"/>
      <c r="E448" s="5"/>
    </row>
    <row r="449" spans="1:5" x14ac:dyDescent="0.25">
      <c r="A449" s="5"/>
      <c r="B449" s="5"/>
      <c r="C449" s="5"/>
      <c r="D449" s="5"/>
      <c r="E449" s="5"/>
    </row>
    <row r="450" spans="1:5" x14ac:dyDescent="0.25">
      <c r="A450" s="5"/>
      <c r="B450" s="5"/>
      <c r="C450" s="5"/>
      <c r="D450" s="5"/>
      <c r="E450" s="5"/>
    </row>
    <row r="451" spans="1:5" x14ac:dyDescent="0.25">
      <c r="A451" s="5"/>
      <c r="B451" s="5"/>
      <c r="C451" s="5"/>
      <c r="D451" s="5"/>
      <c r="E451" s="5"/>
    </row>
    <row r="452" spans="1:5" x14ac:dyDescent="0.25">
      <c r="A452" s="5"/>
      <c r="B452" s="5"/>
      <c r="C452" s="5"/>
      <c r="D452" s="5"/>
      <c r="E452" s="5"/>
    </row>
    <row r="453" spans="1:5" x14ac:dyDescent="0.25">
      <c r="A453" s="5"/>
      <c r="B453" s="5"/>
      <c r="C453" s="5"/>
      <c r="D453" s="5"/>
      <c r="E453" s="5"/>
    </row>
    <row r="454" spans="1:5" x14ac:dyDescent="0.25">
      <c r="A454" s="5"/>
      <c r="B454" s="5"/>
      <c r="C454" s="5"/>
      <c r="D454" s="5"/>
      <c r="E454" s="5"/>
    </row>
    <row r="455" spans="1:5" x14ac:dyDescent="0.25">
      <c r="A455" s="5"/>
      <c r="B455" s="5"/>
      <c r="C455" s="5"/>
      <c r="D455" s="5"/>
      <c r="E455" s="5"/>
    </row>
    <row r="456" spans="1:5" x14ac:dyDescent="0.25">
      <c r="A456" s="5"/>
      <c r="B456" s="5"/>
      <c r="C456" s="5"/>
      <c r="D456" s="5"/>
      <c r="E456" s="5"/>
    </row>
    <row r="457" spans="1:5" x14ac:dyDescent="0.25">
      <c r="A457" s="5"/>
      <c r="B457" s="5"/>
      <c r="C457" s="5"/>
      <c r="D457" s="5"/>
      <c r="E457" s="5"/>
    </row>
    <row r="458" spans="1:5" x14ac:dyDescent="0.25">
      <c r="A458" s="5"/>
      <c r="B458" s="5"/>
      <c r="C458" s="5"/>
      <c r="D458" s="5"/>
      <c r="E458" s="5"/>
    </row>
    <row r="459" spans="1:5" x14ac:dyDescent="0.25">
      <c r="A459" s="5"/>
      <c r="B459" s="5"/>
      <c r="C459" s="5"/>
      <c r="D459" s="5"/>
      <c r="E459" s="5"/>
    </row>
    <row r="460" spans="1:5" x14ac:dyDescent="0.25">
      <c r="A460" s="5"/>
      <c r="B460" s="5"/>
      <c r="C460" s="5"/>
      <c r="D460" s="5"/>
      <c r="E460" s="5"/>
    </row>
    <row r="461" spans="1:5" x14ac:dyDescent="0.25">
      <c r="A461" s="5"/>
      <c r="B461" s="5"/>
      <c r="C461" s="5"/>
      <c r="D461" s="5"/>
      <c r="E461" s="5"/>
    </row>
    <row r="462" spans="1:5" x14ac:dyDescent="0.25">
      <c r="A462" s="5"/>
      <c r="B462" s="5"/>
      <c r="C462" s="5"/>
      <c r="D462" s="5"/>
      <c r="E462" s="5"/>
    </row>
    <row r="463" spans="1:5" x14ac:dyDescent="0.25">
      <c r="A463" s="5"/>
      <c r="B463" s="5"/>
      <c r="C463" s="5"/>
      <c r="D463" s="5"/>
      <c r="E463" s="5"/>
    </row>
    <row r="464" spans="1:5" x14ac:dyDescent="0.25">
      <c r="A464" s="5"/>
      <c r="B464" s="5"/>
      <c r="C464" s="5"/>
      <c r="D464" s="5"/>
      <c r="E464" s="5"/>
    </row>
    <row r="465" spans="1:5" x14ac:dyDescent="0.25">
      <c r="A465" s="5"/>
      <c r="B465" s="5"/>
      <c r="C465" s="5"/>
      <c r="D465" s="5"/>
      <c r="E465" s="5"/>
    </row>
    <row r="466" spans="1:5" x14ac:dyDescent="0.25">
      <c r="A466" s="5"/>
      <c r="B466" s="5"/>
      <c r="C466" s="5"/>
      <c r="D466" s="5"/>
      <c r="E466" s="5"/>
    </row>
    <row r="467" spans="1:5" x14ac:dyDescent="0.25">
      <c r="A467" s="5"/>
      <c r="B467" s="5"/>
      <c r="C467" s="5"/>
      <c r="D467" s="5"/>
      <c r="E467" s="5"/>
    </row>
    <row r="468" spans="1:5" x14ac:dyDescent="0.25">
      <c r="A468" s="4"/>
      <c r="B468" s="4"/>
      <c r="C468" s="4"/>
      <c r="D468" s="5"/>
      <c r="E468" s="5"/>
    </row>
    <row r="469" spans="1:5" x14ac:dyDescent="0.25">
      <c r="A469" s="4"/>
      <c r="B469" s="4"/>
      <c r="C469" s="4"/>
      <c r="D469" s="5"/>
      <c r="E469" s="5"/>
    </row>
    <row r="470" spans="1:5" x14ac:dyDescent="0.25">
      <c r="A470" s="4"/>
      <c r="B470" s="4"/>
      <c r="C470" s="4"/>
      <c r="D470" s="5"/>
      <c r="E470" s="5"/>
    </row>
    <row r="471" spans="1:5" x14ac:dyDescent="0.25">
      <c r="A471" s="4"/>
      <c r="B471" s="4"/>
      <c r="C471" s="4"/>
      <c r="D471" s="5"/>
      <c r="E471" s="5"/>
    </row>
    <row r="472" spans="1:5" x14ac:dyDescent="0.25">
      <c r="A472" s="4"/>
      <c r="B472" s="4"/>
      <c r="C472" s="4"/>
      <c r="D472" s="5"/>
      <c r="E472" s="5"/>
    </row>
    <row r="473" spans="1:5" x14ac:dyDescent="0.25">
      <c r="A473" s="5"/>
      <c r="B473" s="5"/>
      <c r="C473" s="5"/>
      <c r="D473" s="5"/>
      <c r="E473" s="5"/>
    </row>
    <row r="474" spans="1:5" x14ac:dyDescent="0.25">
      <c r="A474" s="5"/>
      <c r="B474" s="5"/>
      <c r="C474" s="5"/>
      <c r="D474" s="5"/>
      <c r="E474" s="5"/>
    </row>
    <row r="475" spans="1:5" x14ac:dyDescent="0.25">
      <c r="A475" s="5"/>
      <c r="B475" s="5"/>
      <c r="C475" s="5"/>
      <c r="D475" s="5"/>
      <c r="E475" s="5"/>
    </row>
    <row r="476" spans="1:5" x14ac:dyDescent="0.25">
      <c r="A476" s="5"/>
      <c r="B476" s="5"/>
      <c r="C476" s="5"/>
      <c r="D476" s="5"/>
      <c r="E476" s="5"/>
    </row>
    <row r="477" spans="1:5" x14ac:dyDescent="0.25">
      <c r="A477" s="5"/>
      <c r="B477" s="5"/>
      <c r="C477" s="5"/>
      <c r="D477" s="5"/>
      <c r="E477" s="5"/>
    </row>
    <row r="478" spans="1:5" x14ac:dyDescent="0.25">
      <c r="A478" s="5"/>
      <c r="B478" s="5"/>
      <c r="C478" s="5"/>
      <c r="D478" s="5"/>
      <c r="E478" s="5"/>
    </row>
    <row r="479" spans="1:5" x14ac:dyDescent="0.25">
      <c r="A479" s="5"/>
      <c r="B479" s="5"/>
      <c r="C479" s="5"/>
      <c r="D479" s="5"/>
      <c r="E479" s="5"/>
    </row>
    <row r="480" spans="1:5" x14ac:dyDescent="0.25">
      <c r="A480" s="5"/>
      <c r="B480" s="5"/>
      <c r="C480" s="5"/>
      <c r="D480" s="5"/>
      <c r="E480" s="5"/>
    </row>
    <row r="481" spans="1:5" x14ac:dyDescent="0.25">
      <c r="A481" s="5"/>
      <c r="B481" s="5"/>
      <c r="C481" s="5"/>
      <c r="D481" s="5"/>
      <c r="E481" s="5"/>
    </row>
    <row r="482" spans="1:5" x14ac:dyDescent="0.25">
      <c r="A482" s="5"/>
      <c r="B482" s="5"/>
      <c r="C482" s="5"/>
      <c r="D482" s="5"/>
      <c r="E482" s="5"/>
    </row>
    <row r="483" spans="1:5" x14ac:dyDescent="0.25">
      <c r="A483" s="5"/>
      <c r="B483" s="5"/>
      <c r="C483" s="5"/>
      <c r="D483" s="5"/>
      <c r="E483" s="5"/>
    </row>
    <row r="484" spans="1:5" x14ac:dyDescent="0.25">
      <c r="A484" s="5"/>
      <c r="B484" s="5"/>
      <c r="C484" s="5"/>
      <c r="D484" s="5"/>
      <c r="E484" s="5"/>
    </row>
    <row r="485" spans="1:5" x14ac:dyDescent="0.25">
      <c r="A485" s="5"/>
      <c r="B485" s="5"/>
      <c r="C485" s="5"/>
      <c r="D485" s="5"/>
      <c r="E485" s="5"/>
    </row>
    <row r="486" spans="1:5" x14ac:dyDescent="0.25">
      <c r="A486" s="5"/>
      <c r="B486" s="5"/>
      <c r="C486" s="5"/>
      <c r="D486" s="5"/>
      <c r="E486" s="5"/>
    </row>
    <row r="487" spans="1:5" x14ac:dyDescent="0.25">
      <c r="A487" s="5"/>
      <c r="B487" s="5"/>
      <c r="C487" s="5"/>
      <c r="D487" s="5"/>
      <c r="E487" s="5"/>
    </row>
    <row r="488" spans="1:5" x14ac:dyDescent="0.25">
      <c r="A488" s="5"/>
      <c r="B488" s="5"/>
      <c r="C488" s="5"/>
      <c r="D488" s="5"/>
      <c r="E488" s="5"/>
    </row>
    <row r="489" spans="1:5" x14ac:dyDescent="0.25">
      <c r="A489" s="5"/>
      <c r="B489" s="5"/>
      <c r="C489" s="5"/>
      <c r="D489" s="5"/>
      <c r="E489" s="5"/>
    </row>
    <row r="490" spans="1:5" x14ac:dyDescent="0.25">
      <c r="A490" s="5"/>
      <c r="B490" s="5"/>
      <c r="C490" s="5"/>
      <c r="D490" s="5"/>
      <c r="E490" s="5"/>
    </row>
    <row r="491" spans="1:5" x14ac:dyDescent="0.25">
      <c r="A491" s="5"/>
      <c r="B491" s="5"/>
      <c r="C491" s="5"/>
      <c r="D491" s="5"/>
      <c r="E491" s="5"/>
    </row>
    <row r="492" spans="1:5" x14ac:dyDescent="0.25">
      <c r="A492" s="5"/>
      <c r="B492" s="5"/>
      <c r="C492" s="5"/>
      <c r="D492" s="5"/>
      <c r="E492" s="5"/>
    </row>
    <row r="493" spans="1:5" x14ac:dyDescent="0.25">
      <c r="A493" s="4"/>
      <c r="B493" s="4"/>
      <c r="C493" s="4"/>
      <c r="D493" s="5"/>
      <c r="E493" s="5"/>
    </row>
    <row r="494" spans="1:5" x14ac:dyDescent="0.25">
      <c r="A494" s="4"/>
      <c r="B494" s="4"/>
      <c r="C494" s="4"/>
      <c r="D494" s="5"/>
      <c r="E494" s="5"/>
    </row>
    <row r="495" spans="1:5" x14ac:dyDescent="0.25">
      <c r="A495" s="4"/>
      <c r="B495" s="4"/>
      <c r="C495" s="4"/>
      <c r="D495" s="5"/>
      <c r="E495" s="5"/>
    </row>
    <row r="496" spans="1:5" x14ac:dyDescent="0.25">
      <c r="A496" s="4"/>
      <c r="B496" s="4"/>
      <c r="C496" s="4"/>
      <c r="D496" s="5"/>
      <c r="E496" s="5"/>
    </row>
    <row r="497" spans="1:5" x14ac:dyDescent="0.25">
      <c r="A497" s="4"/>
      <c r="B497" s="4"/>
      <c r="C497" s="4"/>
      <c r="D497" s="5"/>
      <c r="E497" s="5"/>
    </row>
    <row r="498" spans="1:5" x14ac:dyDescent="0.25">
      <c r="A498" s="5"/>
      <c r="B498" s="5"/>
      <c r="C498" s="5"/>
      <c r="D498" s="5"/>
      <c r="E498" s="5"/>
    </row>
    <row r="499" spans="1:5" x14ac:dyDescent="0.25">
      <c r="A499" s="5"/>
      <c r="B499" s="5"/>
      <c r="C499" s="5"/>
      <c r="D499" s="5"/>
      <c r="E499" s="5"/>
    </row>
    <row r="500" spans="1:5" x14ac:dyDescent="0.25">
      <c r="A500" s="5"/>
      <c r="B500" s="5"/>
      <c r="C500" s="5"/>
      <c r="D500" s="5"/>
      <c r="E500" s="5"/>
    </row>
    <row r="501" spans="1:5" x14ac:dyDescent="0.25">
      <c r="A501" s="5"/>
      <c r="B501" s="5"/>
      <c r="C501" s="5"/>
      <c r="D501" s="5"/>
      <c r="E501" s="5"/>
    </row>
    <row r="502" spans="1:5" x14ac:dyDescent="0.25">
      <c r="A502" s="5"/>
      <c r="B502" s="5"/>
      <c r="C502" s="5"/>
      <c r="D502" s="5"/>
      <c r="E502" s="5"/>
    </row>
    <row r="503" spans="1:5" x14ac:dyDescent="0.25">
      <c r="A503" s="5"/>
      <c r="B503" s="5"/>
      <c r="C503" s="5"/>
      <c r="D503" s="5"/>
      <c r="E503" s="5"/>
    </row>
    <row r="504" spans="1:5" x14ac:dyDescent="0.25">
      <c r="A504" s="5"/>
      <c r="B504" s="5"/>
      <c r="C504" s="5"/>
      <c r="D504" s="5"/>
      <c r="E504" s="5"/>
    </row>
    <row r="505" spans="1:5" x14ac:dyDescent="0.25">
      <c r="A505" s="5"/>
      <c r="B505" s="5"/>
      <c r="C505" s="5"/>
      <c r="D505" s="5"/>
      <c r="E505" s="5"/>
    </row>
    <row r="506" spans="1:5" x14ac:dyDescent="0.25">
      <c r="A506" s="5"/>
      <c r="B506" s="5"/>
      <c r="C506" s="5"/>
      <c r="D506" s="5"/>
      <c r="E506" s="5"/>
    </row>
    <row r="507" spans="1:5" x14ac:dyDescent="0.25">
      <c r="A507" s="5"/>
      <c r="B507" s="5"/>
      <c r="C507" s="5"/>
      <c r="D507" s="5"/>
      <c r="E507" s="5"/>
    </row>
    <row r="508" spans="1:5" x14ac:dyDescent="0.25">
      <c r="A508" s="5"/>
      <c r="B508" s="5"/>
      <c r="C508" s="5"/>
      <c r="D508" s="5"/>
      <c r="E508" s="5"/>
    </row>
    <row r="509" spans="1:5" x14ac:dyDescent="0.25">
      <c r="A509" s="5"/>
      <c r="B509" s="5"/>
      <c r="C509" s="5"/>
      <c r="D509" s="5"/>
      <c r="E509" s="5"/>
    </row>
    <row r="510" spans="1:5" x14ac:dyDescent="0.25">
      <c r="A510" s="5"/>
      <c r="B510" s="5"/>
      <c r="C510" s="5"/>
      <c r="D510" s="5"/>
      <c r="E510" s="5"/>
    </row>
    <row r="511" spans="1:5" x14ac:dyDescent="0.25">
      <c r="A511" s="5"/>
      <c r="B511" s="5"/>
      <c r="C511" s="5"/>
      <c r="D511" s="5"/>
      <c r="E511" s="5"/>
    </row>
    <row r="512" spans="1:5" x14ac:dyDescent="0.25">
      <c r="A512" s="5"/>
      <c r="B512" s="5"/>
      <c r="C512" s="5"/>
      <c r="D512" s="5"/>
      <c r="E512" s="5"/>
    </row>
    <row r="513" spans="1:5" x14ac:dyDescent="0.25">
      <c r="A513" s="5"/>
      <c r="B513" s="5"/>
      <c r="C513" s="5"/>
      <c r="D513" s="5"/>
      <c r="E513" s="5"/>
    </row>
    <row r="514" spans="1:5" x14ac:dyDescent="0.25">
      <c r="A514" s="5"/>
      <c r="B514" s="5"/>
      <c r="C514" s="5"/>
      <c r="D514" s="5"/>
      <c r="E514" s="5"/>
    </row>
    <row r="515" spans="1:5" x14ac:dyDescent="0.25">
      <c r="A515" s="5"/>
      <c r="B515" s="5"/>
      <c r="C515" s="5"/>
      <c r="D515" s="5"/>
      <c r="E515" s="5"/>
    </row>
    <row r="516" spans="1:5" x14ac:dyDescent="0.25">
      <c r="A516" s="5"/>
      <c r="B516" s="5"/>
      <c r="C516" s="5"/>
      <c r="D516" s="5"/>
      <c r="E516" s="5"/>
    </row>
    <row r="517" spans="1:5" x14ac:dyDescent="0.25">
      <c r="A517" s="5"/>
      <c r="B517" s="5"/>
      <c r="C517" s="5"/>
      <c r="D517" s="5"/>
      <c r="E517" s="5"/>
    </row>
    <row r="518" spans="1:5" x14ac:dyDescent="0.25">
      <c r="A518" s="4"/>
      <c r="B518" s="4"/>
      <c r="C518" s="4"/>
      <c r="D518" s="5"/>
      <c r="E518" s="5"/>
    </row>
    <row r="519" spans="1:5" x14ac:dyDescent="0.25">
      <c r="A519" s="4"/>
      <c r="B519" s="4"/>
      <c r="C519" s="4"/>
      <c r="D519" s="5"/>
      <c r="E519" s="5"/>
    </row>
    <row r="520" spans="1:5" x14ac:dyDescent="0.25">
      <c r="A520" s="4"/>
      <c r="B520" s="4"/>
      <c r="C520" s="4"/>
      <c r="D520" s="5"/>
      <c r="E520" s="5"/>
    </row>
    <row r="521" spans="1:5" x14ac:dyDescent="0.25">
      <c r="A521" s="4"/>
      <c r="B521" s="4"/>
      <c r="C521" s="4"/>
      <c r="D521" s="5"/>
      <c r="E521" s="5"/>
    </row>
    <row r="522" spans="1:5" x14ac:dyDescent="0.25">
      <c r="A522" s="4"/>
      <c r="B522" s="4"/>
      <c r="C522" s="4"/>
      <c r="D522" s="5"/>
      <c r="E522" s="5"/>
    </row>
    <row r="523" spans="1:5" x14ac:dyDescent="0.25">
      <c r="A523" s="5"/>
      <c r="B523" s="5"/>
      <c r="C523" s="5"/>
      <c r="D523" s="5"/>
      <c r="E523" s="5"/>
    </row>
    <row r="524" spans="1:5" x14ac:dyDescent="0.25">
      <c r="A524" s="5"/>
      <c r="B524" s="5"/>
      <c r="C524" s="5"/>
      <c r="D524" s="5"/>
      <c r="E524" s="5"/>
    </row>
    <row r="525" spans="1:5" x14ac:dyDescent="0.25">
      <c r="A525" s="5"/>
      <c r="B525" s="5"/>
      <c r="C525" s="5"/>
      <c r="D525" s="5"/>
      <c r="E525" s="5"/>
    </row>
    <row r="526" spans="1:5" x14ac:dyDescent="0.25">
      <c r="A526" s="5"/>
      <c r="B526" s="5"/>
      <c r="C526" s="5"/>
      <c r="D526" s="5"/>
      <c r="E526" s="5"/>
    </row>
    <row r="527" spans="1:5" x14ac:dyDescent="0.25">
      <c r="A527" s="5"/>
      <c r="B527" s="5"/>
      <c r="C527" s="5"/>
      <c r="D527" s="5"/>
      <c r="E527" s="5"/>
    </row>
    <row r="528" spans="1:5" x14ac:dyDescent="0.25">
      <c r="A528" s="5"/>
      <c r="B528" s="5"/>
      <c r="C528" s="5"/>
      <c r="D528" s="5"/>
      <c r="E528" s="5"/>
    </row>
    <row r="529" spans="1:5" x14ac:dyDescent="0.25">
      <c r="A529" s="5"/>
      <c r="B529" s="5"/>
      <c r="C529" s="5"/>
      <c r="D529" s="5"/>
      <c r="E529" s="5"/>
    </row>
    <row r="530" spans="1:5" x14ac:dyDescent="0.25">
      <c r="A530" s="5"/>
      <c r="B530" s="5"/>
      <c r="C530" s="5"/>
      <c r="D530" s="5"/>
      <c r="E530" s="5"/>
    </row>
    <row r="531" spans="1:5" x14ac:dyDescent="0.25">
      <c r="A531" s="5"/>
      <c r="B531" s="5"/>
      <c r="C531" s="5"/>
      <c r="D531" s="5"/>
      <c r="E531" s="5"/>
    </row>
    <row r="532" spans="1:5" x14ac:dyDescent="0.25">
      <c r="A532" s="5"/>
      <c r="B532" s="5"/>
      <c r="C532" s="5"/>
      <c r="D532" s="5"/>
      <c r="E532" s="5"/>
    </row>
    <row r="533" spans="1:5" x14ac:dyDescent="0.25">
      <c r="A533" s="5"/>
      <c r="B533" s="5"/>
      <c r="C533" s="5"/>
      <c r="D533" s="5"/>
      <c r="E533" s="5"/>
    </row>
    <row r="534" spans="1:5" x14ac:dyDescent="0.25">
      <c r="A534" s="5"/>
      <c r="B534" s="5"/>
      <c r="C534" s="5"/>
      <c r="D534" s="5"/>
      <c r="E534" s="5"/>
    </row>
    <row r="535" spans="1:5" x14ac:dyDescent="0.25">
      <c r="A535" s="5"/>
      <c r="B535" s="5"/>
      <c r="C535" s="5"/>
      <c r="D535" s="5"/>
      <c r="E535" s="5"/>
    </row>
    <row r="536" spans="1:5" x14ac:dyDescent="0.25">
      <c r="A536" s="5"/>
      <c r="B536" s="5"/>
      <c r="C536" s="5"/>
      <c r="D536" s="5"/>
      <c r="E536" s="5"/>
    </row>
    <row r="537" spans="1:5" x14ac:dyDescent="0.25">
      <c r="A537" s="5"/>
      <c r="B537" s="5"/>
      <c r="C537" s="5"/>
      <c r="D537" s="5"/>
      <c r="E537" s="5"/>
    </row>
    <row r="538" spans="1:5" x14ac:dyDescent="0.25">
      <c r="A538" s="5"/>
      <c r="B538" s="5"/>
      <c r="C538" s="5"/>
      <c r="D538" s="5"/>
      <c r="E538" s="5"/>
    </row>
    <row r="539" spans="1:5" x14ac:dyDescent="0.25">
      <c r="A539" s="5"/>
      <c r="B539" s="5"/>
      <c r="C539" s="5"/>
      <c r="D539" s="5"/>
      <c r="E539" s="5"/>
    </row>
    <row r="540" spans="1:5" x14ac:dyDescent="0.25">
      <c r="A540" s="5"/>
      <c r="B540" s="5"/>
      <c r="C540" s="5"/>
      <c r="D540" s="5"/>
      <c r="E540" s="5"/>
    </row>
    <row r="541" spans="1:5" x14ac:dyDescent="0.25">
      <c r="A541" s="5"/>
      <c r="B541" s="5"/>
      <c r="C541" s="5"/>
      <c r="D541" s="5"/>
      <c r="E541" s="5"/>
    </row>
    <row r="542" spans="1:5" x14ac:dyDescent="0.25">
      <c r="A542" s="5"/>
      <c r="B542" s="5"/>
      <c r="C542" s="5"/>
      <c r="D542" s="5"/>
      <c r="E542" s="5"/>
    </row>
    <row r="543" spans="1:5" x14ac:dyDescent="0.25">
      <c r="A543" s="4"/>
      <c r="B543" s="4"/>
      <c r="C543" s="4"/>
      <c r="D543" s="5"/>
      <c r="E543" s="5"/>
    </row>
    <row r="544" spans="1:5" x14ac:dyDescent="0.25">
      <c r="A544" s="4"/>
      <c r="B544" s="4"/>
      <c r="C544" s="4"/>
      <c r="D544" s="5"/>
      <c r="E544" s="5"/>
    </row>
    <row r="545" spans="1:5" x14ac:dyDescent="0.25">
      <c r="A545" s="4"/>
      <c r="B545" s="4"/>
      <c r="C545" s="4"/>
      <c r="D545" s="5"/>
      <c r="E545" s="5"/>
    </row>
    <row r="546" spans="1:5" x14ac:dyDescent="0.25">
      <c r="A546" s="4"/>
      <c r="B546" s="4"/>
      <c r="C546" s="4"/>
      <c r="D546" s="5"/>
      <c r="E546" s="5"/>
    </row>
    <row r="547" spans="1:5" x14ac:dyDescent="0.25">
      <c r="A547" s="4"/>
      <c r="B547" s="4"/>
      <c r="C547" s="4"/>
      <c r="D547" s="5"/>
      <c r="E547" s="5"/>
    </row>
    <row r="548" spans="1:5" x14ac:dyDescent="0.25">
      <c r="A548" s="5"/>
      <c r="B548" s="5"/>
      <c r="C548" s="5"/>
      <c r="D548" s="5"/>
      <c r="E548" s="5"/>
    </row>
    <row r="549" spans="1:5" x14ac:dyDescent="0.25">
      <c r="A549" s="5"/>
      <c r="B549" s="5"/>
      <c r="C549" s="5"/>
      <c r="D549" s="5"/>
      <c r="E549" s="5"/>
    </row>
    <row r="550" spans="1:5" x14ac:dyDescent="0.25">
      <c r="A550" s="5"/>
      <c r="B550" s="5"/>
      <c r="C550" s="5"/>
      <c r="D550" s="5"/>
      <c r="E550" s="5"/>
    </row>
    <row r="551" spans="1:5" x14ac:dyDescent="0.25">
      <c r="A551" s="5"/>
      <c r="B551" s="5"/>
      <c r="C551" s="5"/>
      <c r="D551" s="5"/>
      <c r="E551" s="5"/>
    </row>
    <row r="552" spans="1:5" x14ac:dyDescent="0.25">
      <c r="A552" s="5"/>
      <c r="B552" s="5"/>
      <c r="C552" s="5"/>
      <c r="D552" s="5"/>
      <c r="E552" s="5"/>
    </row>
    <row r="553" spans="1:5" x14ac:dyDescent="0.25">
      <c r="A553" s="5"/>
      <c r="B553" s="5"/>
      <c r="C553" s="5"/>
      <c r="D553" s="5"/>
      <c r="E553" s="5"/>
    </row>
    <row r="554" spans="1:5" x14ac:dyDescent="0.25">
      <c r="A554" s="5"/>
      <c r="B554" s="5"/>
      <c r="C554" s="5"/>
      <c r="D554" s="5"/>
      <c r="E554" s="5"/>
    </row>
    <row r="555" spans="1:5" x14ac:dyDescent="0.25">
      <c r="A555" s="5"/>
      <c r="B555" s="5"/>
      <c r="C555" s="5"/>
      <c r="D555" s="5"/>
      <c r="E555" s="5"/>
    </row>
    <row r="556" spans="1:5" x14ac:dyDescent="0.25">
      <c r="A556" s="5"/>
      <c r="B556" s="5"/>
      <c r="C556" s="5"/>
      <c r="D556" s="5"/>
      <c r="E556" s="5"/>
    </row>
    <row r="557" spans="1:5" x14ac:dyDescent="0.25">
      <c r="A557" s="5"/>
      <c r="B557" s="5"/>
      <c r="C557" s="5"/>
      <c r="D557" s="5"/>
      <c r="E557" s="5"/>
    </row>
    <row r="558" spans="1:5" x14ac:dyDescent="0.25">
      <c r="A558" s="5"/>
      <c r="B558" s="5"/>
      <c r="C558" s="5"/>
      <c r="D558" s="5"/>
      <c r="E558" s="5"/>
    </row>
    <row r="559" spans="1:5" x14ac:dyDescent="0.25">
      <c r="A559" s="5"/>
      <c r="B559" s="5"/>
      <c r="C559" s="5"/>
      <c r="D559" s="5"/>
      <c r="E559" s="5"/>
    </row>
    <row r="560" spans="1:5" x14ac:dyDescent="0.25">
      <c r="A560" s="5"/>
      <c r="B560" s="5"/>
      <c r="C560" s="5"/>
      <c r="D560" s="5"/>
      <c r="E560" s="5"/>
    </row>
    <row r="561" spans="1:5" x14ac:dyDescent="0.25">
      <c r="A561" s="5"/>
      <c r="B561" s="5"/>
      <c r="C561" s="5"/>
      <c r="D561" s="5"/>
      <c r="E561" s="5"/>
    </row>
    <row r="562" spans="1:5" x14ac:dyDescent="0.25">
      <c r="A562" s="5"/>
      <c r="B562" s="5"/>
      <c r="C562" s="5"/>
      <c r="D562" s="5"/>
      <c r="E562" s="5"/>
    </row>
    <row r="563" spans="1:5" x14ac:dyDescent="0.25">
      <c r="A563" s="5"/>
      <c r="B563" s="5"/>
      <c r="C563" s="5"/>
      <c r="D563" s="5"/>
      <c r="E563" s="5"/>
    </row>
    <row r="564" spans="1:5" x14ac:dyDescent="0.25">
      <c r="A564" s="5"/>
      <c r="B564" s="5"/>
      <c r="C564" s="5"/>
      <c r="D564" s="5"/>
      <c r="E564" s="5"/>
    </row>
    <row r="565" spans="1:5" x14ac:dyDescent="0.25">
      <c r="A565" s="5"/>
      <c r="B565" s="5"/>
      <c r="C565" s="5"/>
      <c r="D565" s="5"/>
      <c r="E565" s="5"/>
    </row>
    <row r="566" spans="1:5" x14ac:dyDescent="0.25">
      <c r="A566" s="5"/>
      <c r="B566" s="5"/>
      <c r="C566" s="5"/>
      <c r="D566" s="5"/>
      <c r="E566" s="5"/>
    </row>
    <row r="567" spans="1:5" x14ac:dyDescent="0.25">
      <c r="A567" s="5"/>
      <c r="B567" s="5"/>
      <c r="C567" s="5"/>
      <c r="D567" s="5"/>
      <c r="E567" s="5"/>
    </row>
    <row r="568" spans="1:5" x14ac:dyDescent="0.25">
      <c r="A568" s="4"/>
      <c r="B568" s="4"/>
      <c r="C568" s="4"/>
      <c r="D568" s="5"/>
      <c r="E568" s="5"/>
    </row>
    <row r="569" spans="1:5" x14ac:dyDescent="0.25">
      <c r="A569" s="4"/>
      <c r="B569" s="4"/>
      <c r="C569" s="4"/>
      <c r="D569" s="5"/>
      <c r="E569" s="5"/>
    </row>
    <row r="570" spans="1:5" x14ac:dyDescent="0.25">
      <c r="A570" s="4"/>
      <c r="B570" s="4"/>
      <c r="C570" s="4"/>
      <c r="D570" s="5"/>
      <c r="E570" s="5"/>
    </row>
    <row r="571" spans="1:5" x14ac:dyDescent="0.25">
      <c r="A571" s="4"/>
      <c r="B571" s="4"/>
      <c r="C571" s="4"/>
      <c r="D571" s="5"/>
      <c r="E571" s="5"/>
    </row>
    <row r="572" spans="1:5" x14ac:dyDescent="0.25">
      <c r="A572" s="4"/>
      <c r="B572" s="4"/>
      <c r="C572" s="4"/>
      <c r="D572" s="5"/>
      <c r="E572" s="5"/>
    </row>
    <row r="573" spans="1:5" x14ac:dyDescent="0.25">
      <c r="A573" s="5"/>
      <c r="B573" s="5"/>
      <c r="C573" s="5"/>
      <c r="D573" s="5"/>
      <c r="E573" s="5"/>
    </row>
    <row r="574" spans="1:5" x14ac:dyDescent="0.25">
      <c r="A574" s="5"/>
      <c r="B574" s="5"/>
      <c r="C574" s="5"/>
      <c r="D574" s="5"/>
      <c r="E574" s="5"/>
    </row>
    <row r="575" spans="1:5" x14ac:dyDescent="0.25">
      <c r="A575" s="5"/>
      <c r="B575" s="5"/>
      <c r="C575" s="5"/>
      <c r="D575" s="5"/>
      <c r="E575" s="5"/>
    </row>
    <row r="576" spans="1:5" x14ac:dyDescent="0.25">
      <c r="A576" s="5"/>
      <c r="B576" s="5"/>
      <c r="C576" s="5"/>
      <c r="D576" s="5"/>
      <c r="E576" s="5"/>
    </row>
    <row r="577" spans="1:5" x14ac:dyDescent="0.25">
      <c r="A577" s="5"/>
      <c r="B577" s="5"/>
      <c r="C577" s="5"/>
      <c r="D577" s="5"/>
      <c r="E577" s="5"/>
    </row>
    <row r="578" spans="1:5" x14ac:dyDescent="0.25">
      <c r="A578" s="5"/>
      <c r="B578" s="5"/>
      <c r="C578" s="5"/>
      <c r="D578" s="5"/>
      <c r="E578" s="5"/>
    </row>
    <row r="579" spans="1:5" x14ac:dyDescent="0.25">
      <c r="A579" s="5"/>
      <c r="B579" s="5"/>
      <c r="C579" s="5"/>
      <c r="D579" s="5"/>
      <c r="E579" s="5"/>
    </row>
    <row r="580" spans="1:5" x14ac:dyDescent="0.25">
      <c r="A580" s="5"/>
      <c r="B580" s="5"/>
      <c r="C580" s="5"/>
      <c r="D580" s="5"/>
      <c r="E580" s="5"/>
    </row>
    <row r="581" spans="1:5" x14ac:dyDescent="0.25">
      <c r="A581" s="5"/>
      <c r="B581" s="5"/>
      <c r="C581" s="5"/>
      <c r="D581" s="5"/>
      <c r="E581" s="5"/>
    </row>
    <row r="582" spans="1:5" x14ac:dyDescent="0.25">
      <c r="A582" s="5"/>
      <c r="B582" s="5"/>
      <c r="C582" s="5"/>
      <c r="D582" s="5"/>
      <c r="E582" s="5"/>
    </row>
    <row r="583" spans="1:5" x14ac:dyDescent="0.25">
      <c r="A583" s="5"/>
      <c r="B583" s="5"/>
      <c r="C583" s="5"/>
      <c r="D583" s="5"/>
      <c r="E583" s="5"/>
    </row>
    <row r="584" spans="1:5" x14ac:dyDescent="0.25">
      <c r="A584" s="5"/>
      <c r="B584" s="5"/>
      <c r="C584" s="5"/>
      <c r="D584" s="5"/>
      <c r="E584" s="5"/>
    </row>
    <row r="585" spans="1:5" x14ac:dyDescent="0.25">
      <c r="A585" s="5"/>
      <c r="B585" s="5"/>
      <c r="C585" s="5"/>
      <c r="D585" s="5"/>
      <c r="E585" s="5"/>
    </row>
    <row r="586" spans="1:5" x14ac:dyDescent="0.25">
      <c r="A586" s="5"/>
      <c r="B586" s="5"/>
      <c r="C586" s="5"/>
      <c r="D586" s="5"/>
      <c r="E586" s="5"/>
    </row>
    <row r="587" spans="1:5" x14ac:dyDescent="0.25">
      <c r="A587" s="5"/>
      <c r="B587" s="5"/>
      <c r="C587" s="5"/>
      <c r="D587" s="5"/>
      <c r="E587" s="5"/>
    </row>
    <row r="588" spans="1:5" x14ac:dyDescent="0.25">
      <c r="A588" s="5"/>
      <c r="B588" s="5"/>
      <c r="C588" s="5"/>
      <c r="D588" s="5"/>
      <c r="E588" s="5"/>
    </row>
    <row r="589" spans="1:5" x14ac:dyDescent="0.25">
      <c r="A589" s="5"/>
      <c r="B589" s="5"/>
      <c r="C589" s="5"/>
      <c r="D589" s="5"/>
      <c r="E589" s="5"/>
    </row>
    <row r="590" spans="1:5" x14ac:dyDescent="0.25">
      <c r="A590" s="5"/>
      <c r="B590" s="5"/>
      <c r="C590" s="5"/>
      <c r="D590" s="5"/>
      <c r="E590" s="5"/>
    </row>
    <row r="591" spans="1:5" x14ac:dyDescent="0.25">
      <c r="A591" s="5"/>
      <c r="B591" s="5"/>
      <c r="C591" s="5"/>
      <c r="D591" s="5"/>
      <c r="E591" s="5"/>
    </row>
    <row r="592" spans="1:5" x14ac:dyDescent="0.25">
      <c r="A592" s="5"/>
      <c r="B592" s="5"/>
      <c r="C592" s="5"/>
      <c r="D592" s="5"/>
      <c r="E592" s="5"/>
    </row>
    <row r="593" spans="1:5" x14ac:dyDescent="0.25">
      <c r="A593" s="4"/>
      <c r="B593" s="4"/>
      <c r="C593" s="4"/>
      <c r="D593" s="5"/>
      <c r="E593" s="5"/>
    </row>
    <row r="594" spans="1:5" x14ac:dyDescent="0.25">
      <c r="A594" s="4"/>
      <c r="B594" s="4"/>
      <c r="C594" s="4"/>
      <c r="D594" s="5"/>
      <c r="E594" s="5"/>
    </row>
    <row r="595" spans="1:5" x14ac:dyDescent="0.25">
      <c r="A595" s="4"/>
      <c r="B595" s="4"/>
      <c r="C595" s="4"/>
      <c r="D595" s="5"/>
      <c r="E595" s="5"/>
    </row>
    <row r="596" spans="1:5" x14ac:dyDescent="0.25">
      <c r="A596" s="4"/>
      <c r="B596" s="4"/>
      <c r="C596" s="4"/>
      <c r="D596" s="5"/>
      <c r="E596" s="5"/>
    </row>
    <row r="597" spans="1:5" x14ac:dyDescent="0.25">
      <c r="A597" s="4"/>
      <c r="B597" s="4"/>
      <c r="C597" s="4"/>
      <c r="D597" s="5"/>
      <c r="E597" s="5"/>
    </row>
    <row r="598" spans="1:5" x14ac:dyDescent="0.25">
      <c r="A598" s="5"/>
      <c r="B598" s="5"/>
      <c r="C598" s="5"/>
      <c r="D598" s="5"/>
      <c r="E598" s="5"/>
    </row>
    <row r="599" spans="1:5" x14ac:dyDescent="0.25">
      <c r="A599" s="5"/>
      <c r="B599" s="5"/>
      <c r="C599" s="5"/>
      <c r="D599" s="5"/>
      <c r="E599" s="5"/>
    </row>
    <row r="600" spans="1:5" x14ac:dyDescent="0.25">
      <c r="A600" s="5"/>
      <c r="B600" s="5"/>
      <c r="C600" s="5"/>
      <c r="D600" s="5"/>
      <c r="E600" s="5"/>
    </row>
    <row r="601" spans="1:5" x14ac:dyDescent="0.25">
      <c r="A601" s="5"/>
      <c r="B601" s="5"/>
      <c r="C601" s="5"/>
      <c r="D601" s="5"/>
      <c r="E601" s="5"/>
    </row>
    <row r="602" spans="1:5" x14ac:dyDescent="0.25">
      <c r="A602" s="5"/>
      <c r="B602" s="5"/>
      <c r="C602" s="5"/>
      <c r="D602" s="5"/>
      <c r="E602" s="5"/>
    </row>
    <row r="603" spans="1:5" x14ac:dyDescent="0.25">
      <c r="A603" s="5"/>
      <c r="B603" s="5"/>
      <c r="C603" s="5"/>
      <c r="D603" s="5"/>
      <c r="E603" s="5"/>
    </row>
    <row r="604" spans="1:5" x14ac:dyDescent="0.25">
      <c r="A604" s="5"/>
      <c r="B604" s="5"/>
      <c r="C604" s="5"/>
      <c r="D604" s="5"/>
      <c r="E604" s="5"/>
    </row>
    <row r="605" spans="1:5" x14ac:dyDescent="0.25">
      <c r="A605" s="5"/>
      <c r="B605" s="5"/>
      <c r="C605" s="5"/>
      <c r="D605" s="5"/>
      <c r="E605" s="5"/>
    </row>
    <row r="606" spans="1:5" x14ac:dyDescent="0.25">
      <c r="A606" s="5"/>
      <c r="B606" s="5"/>
      <c r="C606" s="5"/>
      <c r="D606" s="5"/>
      <c r="E606" s="5"/>
    </row>
    <row r="607" spans="1:5" x14ac:dyDescent="0.25">
      <c r="A607" s="5"/>
      <c r="B607" s="5"/>
      <c r="C607" s="5"/>
      <c r="D607" s="5"/>
      <c r="E607" s="5"/>
    </row>
    <row r="608" spans="1:5" x14ac:dyDescent="0.25">
      <c r="A608" s="5"/>
      <c r="B608" s="5"/>
      <c r="C608" s="5"/>
      <c r="D608" s="5"/>
      <c r="E608" s="5"/>
    </row>
    <row r="609" spans="1:5" x14ac:dyDescent="0.25">
      <c r="A609" s="5"/>
      <c r="B609" s="5"/>
      <c r="C609" s="5"/>
      <c r="D609" s="5"/>
      <c r="E609" s="5"/>
    </row>
    <row r="610" spans="1:5" x14ac:dyDescent="0.25">
      <c r="A610" s="5"/>
      <c r="B610" s="5"/>
      <c r="C610" s="5"/>
      <c r="D610" s="5"/>
      <c r="E610" s="5"/>
    </row>
    <row r="611" spans="1:5" x14ac:dyDescent="0.25">
      <c r="A611" s="5"/>
      <c r="B611" s="5"/>
      <c r="C611" s="5"/>
      <c r="D611" s="5"/>
      <c r="E611" s="5"/>
    </row>
    <row r="612" spans="1:5" x14ac:dyDescent="0.25">
      <c r="A612" s="5"/>
      <c r="B612" s="5"/>
      <c r="C612" s="5"/>
      <c r="D612" s="5"/>
      <c r="E612" s="5"/>
    </row>
    <row r="613" spans="1:5" x14ac:dyDescent="0.25">
      <c r="A613" s="5"/>
      <c r="B613" s="5"/>
      <c r="C613" s="5"/>
      <c r="D613" s="5"/>
      <c r="E613" s="5"/>
    </row>
    <row r="614" spans="1:5" x14ac:dyDescent="0.25">
      <c r="A614" s="5"/>
      <c r="B614" s="5"/>
      <c r="C614" s="5"/>
      <c r="D614" s="5"/>
      <c r="E614" s="5"/>
    </row>
    <row r="615" spans="1:5" x14ac:dyDescent="0.25">
      <c r="A615" s="5"/>
      <c r="B615" s="5"/>
      <c r="C615" s="5"/>
      <c r="D615" s="5"/>
      <c r="E615" s="5"/>
    </row>
    <row r="616" spans="1:5" x14ac:dyDescent="0.25">
      <c r="A616" s="5"/>
      <c r="B616" s="5"/>
      <c r="C616" s="5"/>
      <c r="D616" s="5"/>
      <c r="E616" s="5"/>
    </row>
    <row r="617" spans="1:5" x14ac:dyDescent="0.25">
      <c r="A617" s="5"/>
      <c r="B617" s="5"/>
      <c r="C617" s="5"/>
      <c r="D617" s="5"/>
      <c r="E617" s="5"/>
    </row>
    <row r="618" spans="1:5" x14ac:dyDescent="0.25">
      <c r="A618" s="4"/>
      <c r="B618" s="4"/>
      <c r="C618" s="4"/>
      <c r="D618" s="5"/>
      <c r="E618" s="5"/>
    </row>
    <row r="619" spans="1:5" x14ac:dyDescent="0.25">
      <c r="A619" s="4"/>
      <c r="B619" s="4"/>
      <c r="C619" s="4"/>
      <c r="D619" s="5"/>
      <c r="E619" s="5"/>
    </row>
    <row r="620" spans="1:5" x14ac:dyDescent="0.25">
      <c r="A620" s="4"/>
      <c r="B620" s="4"/>
      <c r="C620" s="4"/>
      <c r="D620" s="5"/>
      <c r="E620" s="5"/>
    </row>
    <row r="621" spans="1:5" x14ac:dyDescent="0.25">
      <c r="A621" s="4"/>
      <c r="B621" s="4"/>
      <c r="C621" s="4"/>
      <c r="D621" s="5"/>
      <c r="E621" s="5"/>
    </row>
    <row r="622" spans="1:5" x14ac:dyDescent="0.25">
      <c r="A622" s="4"/>
      <c r="B622" s="4"/>
      <c r="C622" s="4"/>
      <c r="D622" s="5"/>
      <c r="E622" s="5"/>
    </row>
    <row r="623" spans="1:5" x14ac:dyDescent="0.25">
      <c r="A623" s="5"/>
      <c r="B623" s="5"/>
      <c r="C623" s="5"/>
      <c r="D623" s="5"/>
      <c r="E623" s="5"/>
    </row>
    <row r="624" spans="1:5" x14ac:dyDescent="0.25">
      <c r="A624" s="5"/>
      <c r="B624" s="5"/>
      <c r="C624" s="5"/>
      <c r="D624" s="5"/>
      <c r="E624" s="5"/>
    </row>
    <row r="625" spans="1:5" x14ac:dyDescent="0.25">
      <c r="A625" s="5"/>
      <c r="B625" s="5"/>
      <c r="C625" s="5"/>
      <c r="D625" s="5"/>
      <c r="E625" s="5"/>
    </row>
    <row r="626" spans="1:5" x14ac:dyDescent="0.25">
      <c r="A626" s="5"/>
      <c r="B626" s="5"/>
      <c r="C626" s="5"/>
      <c r="D626" s="5"/>
      <c r="E626" s="5"/>
    </row>
    <row r="627" spans="1:5" x14ac:dyDescent="0.25">
      <c r="A627" s="5"/>
      <c r="B627" s="5"/>
      <c r="C627" s="5"/>
      <c r="D627" s="5"/>
      <c r="E627" s="5"/>
    </row>
    <row r="628" spans="1:5" x14ac:dyDescent="0.25">
      <c r="A628" s="5"/>
      <c r="B628" s="5"/>
      <c r="C628" s="5"/>
      <c r="D628" s="5"/>
      <c r="E628" s="5"/>
    </row>
    <row r="629" spans="1:5" x14ac:dyDescent="0.25">
      <c r="A629" s="5"/>
      <c r="B629" s="5"/>
      <c r="C629" s="5"/>
      <c r="D629" s="5"/>
      <c r="E629" s="5"/>
    </row>
    <row r="630" spans="1:5" x14ac:dyDescent="0.25">
      <c r="A630" s="5"/>
      <c r="B630" s="5"/>
      <c r="C630" s="5"/>
      <c r="D630" s="5"/>
      <c r="E630" s="5"/>
    </row>
    <row r="631" spans="1:5" x14ac:dyDescent="0.25">
      <c r="A631" s="5"/>
      <c r="B631" s="5"/>
      <c r="C631" s="5"/>
      <c r="D631" s="5"/>
      <c r="E631" s="5"/>
    </row>
    <row r="632" spans="1:5" x14ac:dyDescent="0.25">
      <c r="A632" s="5"/>
      <c r="B632" s="5"/>
      <c r="C632" s="5"/>
      <c r="D632" s="5"/>
      <c r="E632" s="5"/>
    </row>
    <row r="633" spans="1:5" x14ac:dyDescent="0.25">
      <c r="A633" s="5"/>
      <c r="B633" s="5"/>
      <c r="C633" s="5"/>
      <c r="D633" s="5"/>
      <c r="E633" s="5"/>
    </row>
    <row r="634" spans="1:5" x14ac:dyDescent="0.25">
      <c r="A634" s="5"/>
      <c r="B634" s="5"/>
      <c r="C634" s="5"/>
      <c r="D634" s="5"/>
      <c r="E634" s="5"/>
    </row>
    <row r="635" spans="1:5" x14ac:dyDescent="0.25">
      <c r="A635" s="5"/>
      <c r="B635" s="5"/>
      <c r="C635" s="5"/>
      <c r="D635" s="5"/>
      <c r="E635" s="5"/>
    </row>
    <row r="636" spans="1:5" x14ac:dyDescent="0.25">
      <c r="A636" s="5"/>
      <c r="B636" s="5"/>
      <c r="C636" s="5"/>
      <c r="D636" s="5"/>
      <c r="E636" s="5"/>
    </row>
    <row r="637" spans="1:5" x14ac:dyDescent="0.25">
      <c r="A637" s="5"/>
      <c r="B637" s="5"/>
      <c r="C637" s="5"/>
      <c r="D637" s="5"/>
      <c r="E637" s="5"/>
    </row>
    <row r="638" spans="1:5" x14ac:dyDescent="0.25">
      <c r="A638" s="5"/>
      <c r="B638" s="5"/>
      <c r="C638" s="5"/>
      <c r="D638" s="5"/>
      <c r="E638" s="5"/>
    </row>
    <row r="639" spans="1:5" x14ac:dyDescent="0.25">
      <c r="A639" s="5"/>
      <c r="B639" s="5"/>
      <c r="C639" s="5"/>
      <c r="D639" s="5"/>
      <c r="E639" s="5"/>
    </row>
    <row r="640" spans="1:5" x14ac:dyDescent="0.25">
      <c r="A640" s="5"/>
      <c r="B640" s="5"/>
      <c r="C640" s="5"/>
      <c r="D640" s="5"/>
      <c r="E640" s="5"/>
    </row>
    <row r="641" spans="1:5" x14ac:dyDescent="0.25">
      <c r="A641" s="5"/>
      <c r="B641" s="5"/>
      <c r="C641" s="5"/>
      <c r="D641" s="5"/>
      <c r="E641" s="5"/>
    </row>
    <row r="642" spans="1:5" x14ac:dyDescent="0.25">
      <c r="A642" s="5"/>
      <c r="B642" s="5"/>
      <c r="C642" s="5"/>
      <c r="D642" s="5"/>
      <c r="E642" s="5"/>
    </row>
    <row r="643" spans="1:5" x14ac:dyDescent="0.25">
      <c r="A643" s="4"/>
      <c r="B643" s="4"/>
      <c r="C643" s="4"/>
      <c r="D643" s="5"/>
      <c r="E643" s="5"/>
    </row>
    <row r="644" spans="1:5" x14ac:dyDescent="0.25">
      <c r="A644" s="4"/>
      <c r="B644" s="4"/>
      <c r="C644" s="4"/>
      <c r="D644" s="5"/>
      <c r="E644" s="5"/>
    </row>
    <row r="645" spans="1:5" x14ac:dyDescent="0.25">
      <c r="A645" s="4"/>
      <c r="B645" s="4"/>
      <c r="C645" s="4"/>
      <c r="D645" s="5"/>
      <c r="E645" s="5"/>
    </row>
    <row r="646" spans="1:5" x14ac:dyDescent="0.25">
      <c r="A646" s="4"/>
      <c r="B646" s="4"/>
      <c r="C646" s="4"/>
      <c r="D646" s="5"/>
      <c r="E646" s="5"/>
    </row>
    <row r="647" spans="1:5" x14ac:dyDescent="0.25">
      <c r="A647" s="4"/>
      <c r="B647" s="4"/>
      <c r="C647" s="4"/>
      <c r="D647" s="5"/>
      <c r="E647" s="5"/>
    </row>
    <row r="648" spans="1:5" x14ac:dyDescent="0.25">
      <c r="A648" s="5"/>
      <c r="B648" s="5"/>
      <c r="C648" s="5"/>
      <c r="D648" s="5"/>
      <c r="E648" s="5"/>
    </row>
    <row r="649" spans="1:5" x14ac:dyDescent="0.25">
      <c r="A649" s="5"/>
      <c r="B649" s="5"/>
      <c r="C649" s="5"/>
      <c r="D649" s="5"/>
      <c r="E649" s="5"/>
    </row>
    <row r="650" spans="1:5" x14ac:dyDescent="0.25">
      <c r="A650" s="5"/>
      <c r="B650" s="5"/>
      <c r="C650" s="5"/>
      <c r="D650" s="5"/>
      <c r="E650" s="5"/>
    </row>
    <row r="651" spans="1:5" x14ac:dyDescent="0.25">
      <c r="A651" s="5"/>
      <c r="B651" s="5"/>
      <c r="C651" s="5"/>
      <c r="D651" s="5"/>
      <c r="E651" s="5"/>
    </row>
    <row r="652" spans="1:5" x14ac:dyDescent="0.25">
      <c r="A652" s="5"/>
      <c r="B652" s="5"/>
      <c r="C652" s="5"/>
      <c r="D652" s="5"/>
      <c r="E652" s="5"/>
    </row>
    <row r="653" spans="1:5" x14ac:dyDescent="0.25">
      <c r="A653" s="5"/>
      <c r="B653" s="5"/>
      <c r="C653" s="5"/>
      <c r="D653" s="5"/>
      <c r="E653" s="5"/>
    </row>
    <row r="654" spans="1:5" x14ac:dyDescent="0.25">
      <c r="A654" s="5"/>
      <c r="B654" s="5"/>
      <c r="C654" s="5"/>
      <c r="D654" s="5"/>
      <c r="E654" s="5"/>
    </row>
    <row r="655" spans="1:5" x14ac:dyDescent="0.25">
      <c r="A655" s="5"/>
      <c r="B655" s="5"/>
      <c r="C655" s="5"/>
      <c r="D655" s="5"/>
      <c r="E655" s="5"/>
    </row>
    <row r="656" spans="1:5" x14ac:dyDescent="0.25">
      <c r="A656" s="5"/>
      <c r="B656" s="5"/>
      <c r="C656" s="5"/>
      <c r="D656" s="5"/>
      <c r="E656" s="5"/>
    </row>
    <row r="657" spans="1:5" x14ac:dyDescent="0.25">
      <c r="A657" s="5"/>
      <c r="B657" s="5"/>
      <c r="C657" s="5"/>
      <c r="D657" s="5"/>
      <c r="E657" s="5"/>
    </row>
    <row r="658" spans="1:5" x14ac:dyDescent="0.25">
      <c r="A658" s="5"/>
      <c r="B658" s="5"/>
      <c r="C658" s="5"/>
      <c r="D658" s="5"/>
      <c r="E658" s="5"/>
    </row>
    <row r="659" spans="1:5" x14ac:dyDescent="0.25">
      <c r="A659" s="5"/>
      <c r="B659" s="5"/>
      <c r="C659" s="5"/>
      <c r="D659" s="5"/>
      <c r="E659" s="5"/>
    </row>
    <row r="660" spans="1:5" x14ac:dyDescent="0.25">
      <c r="A660" s="5"/>
      <c r="B660" s="5"/>
      <c r="C660" s="5"/>
      <c r="D660" s="5"/>
      <c r="E660" s="5"/>
    </row>
    <row r="661" spans="1:5" x14ac:dyDescent="0.25">
      <c r="A661" s="5"/>
      <c r="B661" s="5"/>
      <c r="C661" s="5"/>
      <c r="D661" s="5"/>
      <c r="E661" s="5"/>
    </row>
    <row r="662" spans="1:5" x14ac:dyDescent="0.25">
      <c r="A662" s="5"/>
      <c r="B662" s="5"/>
      <c r="C662" s="5"/>
      <c r="D662" s="5"/>
      <c r="E662" s="5"/>
    </row>
    <row r="663" spans="1:5" x14ac:dyDescent="0.25">
      <c r="A663" s="5"/>
      <c r="B663" s="5"/>
      <c r="C663" s="5"/>
      <c r="D663" s="5"/>
      <c r="E663" s="5"/>
    </row>
    <row r="664" spans="1:5" x14ac:dyDescent="0.25">
      <c r="A664" s="5"/>
      <c r="B664" s="5"/>
      <c r="C664" s="5"/>
      <c r="D664" s="5"/>
      <c r="E664" s="5"/>
    </row>
    <row r="665" spans="1:5" x14ac:dyDescent="0.25">
      <c r="A665" s="5"/>
      <c r="B665" s="5"/>
      <c r="C665" s="5"/>
      <c r="D665" s="5"/>
      <c r="E665" s="5"/>
    </row>
    <row r="666" spans="1:5" x14ac:dyDescent="0.25">
      <c r="A666" s="5"/>
      <c r="B666" s="5"/>
      <c r="C666" s="5"/>
      <c r="D666" s="5"/>
      <c r="E666" s="5"/>
    </row>
    <row r="667" spans="1:5" x14ac:dyDescent="0.25">
      <c r="A667" s="5"/>
      <c r="B667" s="5"/>
      <c r="C667" s="5"/>
      <c r="D667" s="5"/>
      <c r="E667" s="5"/>
    </row>
    <row r="668" spans="1:5" x14ac:dyDescent="0.25">
      <c r="A668" s="4"/>
      <c r="B668" s="4"/>
      <c r="C668" s="4"/>
      <c r="D668" s="5"/>
      <c r="E668" s="5"/>
    </row>
    <row r="669" spans="1:5" x14ac:dyDescent="0.25">
      <c r="A669" s="4"/>
      <c r="B669" s="4"/>
      <c r="C669" s="4"/>
      <c r="D669" s="5"/>
      <c r="E669" s="5"/>
    </row>
    <row r="670" spans="1:5" x14ac:dyDescent="0.25">
      <c r="A670" s="4"/>
      <c r="B670" s="4"/>
      <c r="C670" s="4"/>
      <c r="D670" s="5"/>
      <c r="E670" s="5"/>
    </row>
    <row r="671" spans="1:5" x14ac:dyDescent="0.25">
      <c r="A671" s="4"/>
      <c r="B671" s="4"/>
      <c r="C671" s="4"/>
      <c r="D671" s="5"/>
      <c r="E671" s="5"/>
    </row>
    <row r="672" spans="1:5" x14ac:dyDescent="0.25">
      <c r="A672" s="4"/>
      <c r="B672" s="4"/>
      <c r="C672" s="4"/>
      <c r="D672" s="5"/>
      <c r="E672" s="5"/>
    </row>
    <row r="673" spans="1:5" x14ac:dyDescent="0.25">
      <c r="A673" s="5"/>
      <c r="B673" s="5"/>
      <c r="C673" s="5"/>
      <c r="D673" s="5"/>
      <c r="E673" s="5"/>
    </row>
    <row r="674" spans="1:5" x14ac:dyDescent="0.25">
      <c r="A674" s="5"/>
      <c r="B674" s="5"/>
      <c r="C674" s="5"/>
      <c r="D674" s="5"/>
      <c r="E674" s="5"/>
    </row>
    <row r="675" spans="1:5" x14ac:dyDescent="0.25">
      <c r="A675" s="5"/>
      <c r="B675" s="5"/>
      <c r="C675" s="5"/>
      <c r="D675" s="5"/>
      <c r="E675" s="5"/>
    </row>
    <row r="676" spans="1:5" x14ac:dyDescent="0.25">
      <c r="A676" s="5"/>
      <c r="B676" s="5"/>
      <c r="C676" s="5"/>
      <c r="D676" s="5"/>
      <c r="E676" s="5"/>
    </row>
    <row r="677" spans="1:5" x14ac:dyDescent="0.25">
      <c r="A677" s="5"/>
      <c r="B677" s="5"/>
      <c r="C677" s="5"/>
      <c r="D677" s="5"/>
      <c r="E677" s="5"/>
    </row>
    <row r="678" spans="1:5" x14ac:dyDescent="0.25">
      <c r="A678" s="5"/>
      <c r="B678" s="5"/>
      <c r="C678" s="5"/>
      <c r="D678" s="5"/>
      <c r="E678" s="5"/>
    </row>
    <row r="679" spans="1:5" x14ac:dyDescent="0.25">
      <c r="A679" s="5"/>
      <c r="B679" s="5"/>
      <c r="C679" s="5"/>
      <c r="D679" s="5"/>
      <c r="E679" s="5"/>
    </row>
    <row r="680" spans="1:5" x14ac:dyDescent="0.25">
      <c r="A680" s="5"/>
      <c r="B680" s="5"/>
      <c r="C680" s="5"/>
      <c r="D680" s="5"/>
      <c r="E680" s="5"/>
    </row>
    <row r="681" spans="1:5" x14ac:dyDescent="0.25">
      <c r="A681" s="5"/>
      <c r="B681" s="5"/>
      <c r="C681" s="5"/>
      <c r="D681" s="5"/>
      <c r="E681" s="5"/>
    </row>
    <row r="682" spans="1:5" x14ac:dyDescent="0.25">
      <c r="A682" s="5"/>
      <c r="B682" s="5"/>
      <c r="C682" s="5"/>
      <c r="D682" s="5"/>
      <c r="E682" s="5"/>
    </row>
    <row r="683" spans="1:5" x14ac:dyDescent="0.25">
      <c r="A683" s="5"/>
      <c r="B683" s="5"/>
      <c r="C683" s="5"/>
      <c r="D683" s="5"/>
      <c r="E683" s="5"/>
    </row>
    <row r="684" spans="1:5" x14ac:dyDescent="0.25">
      <c r="A684" s="5"/>
      <c r="B684" s="5"/>
      <c r="C684" s="5"/>
      <c r="D684" s="5"/>
      <c r="E684" s="5"/>
    </row>
    <row r="685" spans="1:5" x14ac:dyDescent="0.25">
      <c r="A685" s="5"/>
      <c r="B685" s="5"/>
      <c r="C685" s="5"/>
      <c r="D685" s="5"/>
      <c r="E685" s="5"/>
    </row>
    <row r="686" spans="1:5" x14ac:dyDescent="0.25">
      <c r="A686" s="5"/>
      <c r="B686" s="5"/>
      <c r="C686" s="5"/>
      <c r="D686" s="5"/>
      <c r="E686" s="5"/>
    </row>
    <row r="687" spans="1:5" x14ac:dyDescent="0.25">
      <c r="A687" s="5"/>
      <c r="B687" s="5"/>
      <c r="C687" s="5"/>
      <c r="D687" s="5"/>
      <c r="E687" s="5"/>
    </row>
    <row r="688" spans="1:5" x14ac:dyDescent="0.25">
      <c r="A688" s="5"/>
      <c r="B688" s="5"/>
      <c r="C688" s="5"/>
      <c r="D688" s="5"/>
      <c r="E688" s="5"/>
    </row>
    <row r="689" spans="1:5" x14ac:dyDescent="0.25">
      <c r="A689" s="5"/>
      <c r="B689" s="5"/>
      <c r="C689" s="5"/>
      <c r="D689" s="5"/>
      <c r="E689" s="5"/>
    </row>
    <row r="690" spans="1:5" x14ac:dyDescent="0.25">
      <c r="A690" s="5"/>
      <c r="B690" s="5"/>
      <c r="C690" s="5"/>
      <c r="D690" s="5"/>
      <c r="E690" s="5"/>
    </row>
    <row r="691" spans="1:5" x14ac:dyDescent="0.25">
      <c r="A691" s="5"/>
      <c r="B691" s="5"/>
      <c r="C691" s="5"/>
      <c r="D691" s="5"/>
      <c r="E691" s="5"/>
    </row>
    <row r="692" spans="1:5" x14ac:dyDescent="0.25">
      <c r="A692" s="5"/>
      <c r="B692" s="5"/>
      <c r="C692" s="5"/>
      <c r="D692" s="5"/>
      <c r="E692" s="5"/>
    </row>
    <row r="693" spans="1:5" x14ac:dyDescent="0.25">
      <c r="A693" s="4"/>
      <c r="B693" s="4"/>
      <c r="C693" s="4"/>
      <c r="D693" s="5"/>
      <c r="E693" s="5"/>
    </row>
    <row r="694" spans="1:5" x14ac:dyDescent="0.25">
      <c r="A694" s="4"/>
      <c r="B694" s="4"/>
      <c r="C694" s="4"/>
      <c r="D694" s="5"/>
      <c r="E694" s="5"/>
    </row>
    <row r="695" spans="1:5" x14ac:dyDescent="0.25">
      <c r="A695" s="4"/>
      <c r="B695" s="4"/>
      <c r="C695" s="4"/>
      <c r="D695" s="5"/>
      <c r="E695" s="5"/>
    </row>
    <row r="696" spans="1:5" x14ac:dyDescent="0.25">
      <c r="A696" s="4"/>
      <c r="B696" s="4"/>
      <c r="C696" s="4"/>
      <c r="D696" s="5"/>
      <c r="E696" s="5"/>
    </row>
    <row r="697" spans="1:5" x14ac:dyDescent="0.25">
      <c r="A697" s="4"/>
      <c r="B697" s="4"/>
      <c r="C697" s="4"/>
      <c r="D697" s="5"/>
      <c r="E697" s="5"/>
    </row>
    <row r="698" spans="1:5" x14ac:dyDescent="0.25">
      <c r="A698" s="5"/>
      <c r="B698" s="5"/>
      <c r="C698" s="5"/>
      <c r="D698" s="5"/>
      <c r="E698" s="5"/>
    </row>
    <row r="699" spans="1:5" x14ac:dyDescent="0.25">
      <c r="A699" s="5"/>
      <c r="B699" s="5"/>
      <c r="C699" s="5"/>
      <c r="D699" s="5"/>
      <c r="E699" s="5"/>
    </row>
    <row r="700" spans="1:5" x14ac:dyDescent="0.25">
      <c r="A700" s="5"/>
      <c r="B700" s="5"/>
      <c r="C700" s="5"/>
      <c r="D700" s="5"/>
      <c r="E700" s="5"/>
    </row>
    <row r="701" spans="1:5" x14ac:dyDescent="0.25">
      <c r="A701" s="5"/>
      <c r="B701" s="5"/>
      <c r="C701" s="5"/>
      <c r="D701" s="5"/>
      <c r="E701" s="5"/>
    </row>
    <row r="702" spans="1:5" x14ac:dyDescent="0.25">
      <c r="A702" s="5"/>
      <c r="B702" s="5"/>
      <c r="C702" s="5"/>
      <c r="D702" s="5"/>
      <c r="E702" s="5"/>
    </row>
    <row r="703" spans="1:5" x14ac:dyDescent="0.25">
      <c r="A703" s="5"/>
      <c r="B703" s="5"/>
      <c r="C703" s="5"/>
      <c r="D703" s="5"/>
      <c r="E703" s="5"/>
    </row>
    <row r="704" spans="1:5" x14ac:dyDescent="0.25">
      <c r="A704" s="5"/>
      <c r="B704" s="5"/>
      <c r="C704" s="5"/>
      <c r="D704" s="5"/>
      <c r="E704" s="5"/>
    </row>
    <row r="705" spans="1:5" x14ac:dyDescent="0.25">
      <c r="A705" s="5"/>
      <c r="B705" s="5"/>
      <c r="C705" s="5"/>
      <c r="D705" s="5"/>
      <c r="E705" s="5"/>
    </row>
    <row r="706" spans="1:5" x14ac:dyDescent="0.25">
      <c r="A706" s="5"/>
      <c r="B706" s="5"/>
      <c r="C706" s="5"/>
      <c r="D706" s="5"/>
      <c r="E706" s="5"/>
    </row>
    <row r="707" spans="1:5" x14ac:dyDescent="0.25">
      <c r="A707" s="5"/>
      <c r="B707" s="5"/>
      <c r="C707" s="5"/>
      <c r="D707" s="5"/>
      <c r="E707" s="5"/>
    </row>
    <row r="708" spans="1:5" x14ac:dyDescent="0.25">
      <c r="A708" s="5"/>
      <c r="B708" s="5"/>
      <c r="C708" s="5"/>
      <c r="D708" s="5"/>
      <c r="E708" s="5"/>
    </row>
    <row r="709" spans="1:5" x14ac:dyDescent="0.25">
      <c r="A709" s="5"/>
      <c r="B709" s="5"/>
      <c r="C709" s="5"/>
      <c r="D709" s="5"/>
      <c r="E709" s="5"/>
    </row>
    <row r="710" spans="1:5" x14ac:dyDescent="0.25">
      <c r="A710" s="5"/>
      <c r="B710" s="5"/>
      <c r="C710" s="5"/>
      <c r="D710" s="5"/>
      <c r="E710" s="5"/>
    </row>
    <row r="711" spans="1:5" x14ac:dyDescent="0.25">
      <c r="A711" s="5"/>
      <c r="B711" s="5"/>
      <c r="C711" s="5"/>
      <c r="D711" s="5"/>
      <c r="E711" s="5"/>
    </row>
    <row r="712" spans="1:5" x14ac:dyDescent="0.25">
      <c r="A712" s="5"/>
      <c r="B712" s="5"/>
      <c r="C712" s="5"/>
      <c r="D712" s="5"/>
      <c r="E712" s="5"/>
    </row>
    <row r="713" spans="1:5" x14ac:dyDescent="0.25">
      <c r="A713" s="5"/>
      <c r="B713" s="5"/>
      <c r="C713" s="5"/>
      <c r="D713" s="5"/>
      <c r="E713" s="5"/>
    </row>
    <row r="714" spans="1:5" x14ac:dyDescent="0.25">
      <c r="A714" s="5"/>
      <c r="B714" s="5"/>
      <c r="C714" s="5"/>
      <c r="D714" s="5"/>
      <c r="E714" s="5"/>
    </row>
    <row r="715" spans="1:5" x14ac:dyDescent="0.25">
      <c r="A715" s="5"/>
      <c r="B715" s="5"/>
      <c r="C715" s="5"/>
      <c r="D715" s="5"/>
      <c r="E715" s="5"/>
    </row>
    <row r="716" spans="1:5" x14ac:dyDescent="0.25">
      <c r="A716" s="5"/>
      <c r="B716" s="5"/>
      <c r="C716" s="5"/>
      <c r="D716" s="5"/>
      <c r="E716" s="5"/>
    </row>
    <row r="717" spans="1:5" x14ac:dyDescent="0.25">
      <c r="A717" s="5"/>
      <c r="B717" s="5"/>
      <c r="C717" s="5"/>
      <c r="D717" s="5"/>
      <c r="E717" s="5"/>
    </row>
    <row r="718" spans="1:5" x14ac:dyDescent="0.25">
      <c r="A718" s="4"/>
      <c r="B718" s="4"/>
      <c r="C718" s="4"/>
      <c r="D718" s="5"/>
      <c r="E718" s="5"/>
    </row>
    <row r="719" spans="1:5" x14ac:dyDescent="0.25">
      <c r="A719" s="4"/>
      <c r="B719" s="4"/>
      <c r="C719" s="4"/>
      <c r="D719" s="5"/>
      <c r="E719" s="5"/>
    </row>
    <row r="720" spans="1:5" x14ac:dyDescent="0.25">
      <c r="A720" s="4"/>
      <c r="B720" s="4"/>
      <c r="C720" s="4"/>
      <c r="D720" s="5"/>
      <c r="E720" s="5"/>
    </row>
    <row r="721" spans="1:5" x14ac:dyDescent="0.25">
      <c r="A721" s="4"/>
      <c r="B721" s="4"/>
      <c r="C721" s="4"/>
      <c r="D721" s="5"/>
      <c r="E721" s="5"/>
    </row>
    <row r="722" spans="1:5" x14ac:dyDescent="0.25">
      <c r="A722" s="4"/>
      <c r="B722" s="4"/>
      <c r="C722" s="4"/>
      <c r="D722" s="5"/>
      <c r="E722" s="5"/>
    </row>
    <row r="723" spans="1:5" x14ac:dyDescent="0.25">
      <c r="A723" s="5"/>
      <c r="B723" s="5"/>
      <c r="C723" s="5"/>
      <c r="D723" s="5"/>
      <c r="E723" s="5"/>
    </row>
    <row r="724" spans="1:5" x14ac:dyDescent="0.25">
      <c r="A724" s="5"/>
      <c r="B724" s="5"/>
      <c r="C724" s="5"/>
      <c r="D724" s="5"/>
      <c r="E724" s="5"/>
    </row>
    <row r="725" spans="1:5" x14ac:dyDescent="0.25">
      <c r="A725" s="5"/>
      <c r="B725" s="5"/>
      <c r="C725" s="5"/>
      <c r="D725" s="5"/>
      <c r="E725" s="5"/>
    </row>
    <row r="726" spans="1:5" x14ac:dyDescent="0.25">
      <c r="A726" s="5"/>
      <c r="B726" s="5"/>
      <c r="C726" s="5"/>
      <c r="D726" s="5"/>
      <c r="E726" s="5"/>
    </row>
    <row r="727" spans="1:5" x14ac:dyDescent="0.25">
      <c r="A727" s="5"/>
      <c r="B727" s="5"/>
      <c r="C727" s="5"/>
      <c r="D727" s="5"/>
      <c r="E727" s="5"/>
    </row>
    <row r="728" spans="1:5" x14ac:dyDescent="0.25">
      <c r="A728" s="5"/>
      <c r="B728" s="5"/>
      <c r="C728" s="5"/>
      <c r="D728" s="5"/>
      <c r="E728" s="5"/>
    </row>
    <row r="729" spans="1:5" x14ac:dyDescent="0.25">
      <c r="A729" s="5"/>
      <c r="B729" s="5"/>
      <c r="C729" s="5"/>
      <c r="D729" s="5"/>
      <c r="E729" s="5"/>
    </row>
    <row r="730" spans="1:5" x14ac:dyDescent="0.25">
      <c r="A730" s="5"/>
      <c r="B730" s="5"/>
      <c r="C730" s="5"/>
      <c r="D730" s="5"/>
      <c r="E730" s="5"/>
    </row>
    <row r="731" spans="1:5" x14ac:dyDescent="0.25">
      <c r="A731" s="5"/>
      <c r="B731" s="5"/>
      <c r="C731" s="5"/>
      <c r="D731" s="5"/>
      <c r="E731" s="5"/>
    </row>
    <row r="732" spans="1:5" x14ac:dyDescent="0.25">
      <c r="A732" s="5"/>
      <c r="B732" s="5"/>
      <c r="C732" s="5"/>
      <c r="D732" s="5"/>
      <c r="E732" s="5"/>
    </row>
    <row r="733" spans="1:5" x14ac:dyDescent="0.25">
      <c r="A733" s="5"/>
      <c r="B733" s="5"/>
      <c r="C733" s="5"/>
      <c r="D733" s="5"/>
      <c r="E733" s="5"/>
    </row>
    <row r="734" spans="1:5" x14ac:dyDescent="0.25">
      <c r="A734" s="5"/>
      <c r="B734" s="5"/>
      <c r="C734" s="5"/>
      <c r="D734" s="5"/>
      <c r="E734" s="5"/>
    </row>
    <row r="735" spans="1:5" x14ac:dyDescent="0.25">
      <c r="A735" s="5"/>
      <c r="B735" s="5"/>
      <c r="C735" s="5"/>
      <c r="D735" s="5"/>
      <c r="E735" s="5"/>
    </row>
    <row r="736" spans="1:5" x14ac:dyDescent="0.25">
      <c r="A736" s="5"/>
      <c r="B736" s="5"/>
      <c r="C736" s="5"/>
      <c r="D736" s="5"/>
      <c r="E736" s="5"/>
    </row>
    <row r="737" spans="1:5" x14ac:dyDescent="0.25">
      <c r="A737" s="5"/>
      <c r="B737" s="5"/>
      <c r="C737" s="5"/>
      <c r="D737" s="5"/>
      <c r="E737" s="5"/>
    </row>
    <row r="738" spans="1:5" x14ac:dyDescent="0.25">
      <c r="A738" s="5"/>
      <c r="B738" s="5"/>
      <c r="C738" s="5"/>
      <c r="D738" s="5"/>
      <c r="E738" s="5"/>
    </row>
    <row r="739" spans="1:5" x14ac:dyDescent="0.25">
      <c r="A739" s="5"/>
      <c r="B739" s="5"/>
      <c r="C739" s="5"/>
      <c r="D739" s="5"/>
      <c r="E739" s="5"/>
    </row>
    <row r="740" spans="1:5" x14ac:dyDescent="0.25">
      <c r="A740" s="5"/>
      <c r="B740" s="5"/>
      <c r="C740" s="5"/>
      <c r="D740" s="5"/>
      <c r="E740" s="5"/>
    </row>
    <row r="741" spans="1:5" x14ac:dyDescent="0.25">
      <c r="A741" s="5"/>
      <c r="B741" s="5"/>
      <c r="C741" s="5"/>
      <c r="D741" s="5"/>
      <c r="E741" s="5"/>
    </row>
    <row r="742" spans="1:5" x14ac:dyDescent="0.25">
      <c r="A742" s="5"/>
      <c r="B742" s="5"/>
      <c r="C742" s="5"/>
      <c r="D742" s="5"/>
      <c r="E742" s="5"/>
    </row>
    <row r="743" spans="1:5" x14ac:dyDescent="0.25">
      <c r="A743" s="4"/>
      <c r="B743" s="4"/>
      <c r="C743" s="4"/>
      <c r="D743" s="5"/>
      <c r="E743" s="5"/>
    </row>
    <row r="744" spans="1:5" x14ac:dyDescent="0.25">
      <c r="A744" s="4"/>
      <c r="B744" s="4"/>
      <c r="C744" s="4"/>
      <c r="D744" s="5"/>
      <c r="E744" s="5"/>
    </row>
    <row r="745" spans="1:5" x14ac:dyDescent="0.25">
      <c r="A745" s="4"/>
      <c r="B745" s="4"/>
      <c r="C745" s="4"/>
      <c r="D745" s="5"/>
      <c r="E745" s="5"/>
    </row>
    <row r="746" spans="1:5" x14ac:dyDescent="0.25">
      <c r="A746" s="4"/>
      <c r="B746" s="4"/>
      <c r="C746" s="4"/>
      <c r="D746" s="5"/>
      <c r="E746" s="5"/>
    </row>
    <row r="747" spans="1:5" ht="24.6" customHeight="1" x14ac:dyDescent="0.25">
      <c r="A747" s="4"/>
      <c r="B747" s="4"/>
      <c r="C747" s="4"/>
      <c r="D747" s="5"/>
      <c r="E747" s="5"/>
    </row>
    <row r="748" spans="1:5" x14ac:dyDescent="0.25">
      <c r="A748" s="1"/>
      <c r="B748" s="1"/>
      <c r="C748" s="1"/>
      <c r="D748" s="5"/>
      <c r="E748" s="5"/>
    </row>
  </sheetData>
  <mergeCells count="32">
    <mergeCell ref="A3:A4"/>
    <mergeCell ref="D3:E3"/>
    <mergeCell ref="F3:G3"/>
    <mergeCell ref="H3:I3"/>
    <mergeCell ref="J3:K3"/>
    <mergeCell ref="B3:B4"/>
    <mergeCell ref="C3:C4"/>
    <mergeCell ref="L3:M3"/>
    <mergeCell ref="N3:O3"/>
    <mergeCell ref="AF3:AG3"/>
    <mergeCell ref="AH3:AI3"/>
    <mergeCell ref="AL3:AM3"/>
    <mergeCell ref="P3:Q3"/>
    <mergeCell ref="R3:S3"/>
    <mergeCell ref="T3:U3"/>
    <mergeCell ref="V3:W3"/>
    <mergeCell ref="X3:Y3"/>
    <mergeCell ref="Z3:AA3"/>
    <mergeCell ref="BD3:BE3"/>
    <mergeCell ref="BF3:BG3"/>
    <mergeCell ref="BH3:BI3"/>
    <mergeCell ref="BB3:BC3"/>
    <mergeCell ref="AB3:AC3"/>
    <mergeCell ref="AJ3:AK3"/>
    <mergeCell ref="AP3:AQ3"/>
    <mergeCell ref="AT3:AU3"/>
    <mergeCell ref="AN3:AO3"/>
    <mergeCell ref="AR3:AS3"/>
    <mergeCell ref="AV3:AW3"/>
    <mergeCell ref="AX3:AY3"/>
    <mergeCell ref="AZ3:BA3"/>
    <mergeCell ref="AD3:A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BG26"/>
  <sheetViews>
    <sheetView showGridLines="0"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5" x14ac:dyDescent="0.25"/>
  <cols>
    <col min="1" max="1" width="10.85546875" customWidth="1"/>
    <col min="2" max="2" width="10.42578125" customWidth="1"/>
    <col min="3" max="3" width="11.85546875" customWidth="1"/>
    <col min="35" max="35" width="10" customWidth="1"/>
    <col min="58" max="58" width="12" style="7" customWidth="1"/>
    <col min="59" max="59" width="13" style="7" customWidth="1"/>
  </cols>
  <sheetData>
    <row r="1" spans="1:59" ht="13.5" customHeight="1" x14ac:dyDescent="0.25">
      <c r="A1" s="145" t="s">
        <v>66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</row>
    <row r="2" spans="1:59" ht="22.5" customHeight="1" thickBot="1" x14ac:dyDescent="0.3">
      <c r="A2" s="203" t="s">
        <v>73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</row>
    <row r="3" spans="1:59" s="11" customFormat="1" ht="18" customHeight="1" x14ac:dyDescent="0.25">
      <c r="A3" s="207" t="s">
        <v>0</v>
      </c>
      <c r="B3" s="193" t="s">
        <v>61</v>
      </c>
      <c r="C3" s="205" t="s">
        <v>62</v>
      </c>
      <c r="D3" s="197" t="s">
        <v>1</v>
      </c>
      <c r="E3" s="202"/>
      <c r="F3" s="197" t="s">
        <v>23</v>
      </c>
      <c r="G3" s="197"/>
      <c r="H3" s="201" t="s">
        <v>50</v>
      </c>
      <c r="I3" s="202"/>
      <c r="J3" s="197" t="s">
        <v>24</v>
      </c>
      <c r="K3" s="197"/>
      <c r="L3" s="201" t="s">
        <v>25</v>
      </c>
      <c r="M3" s="202"/>
      <c r="N3" s="197" t="s">
        <v>60</v>
      </c>
      <c r="O3" s="197"/>
      <c r="P3" s="201" t="s">
        <v>26</v>
      </c>
      <c r="Q3" s="202"/>
      <c r="R3" s="197" t="s">
        <v>27</v>
      </c>
      <c r="S3" s="197"/>
      <c r="T3" s="201" t="s">
        <v>28</v>
      </c>
      <c r="U3" s="202"/>
      <c r="V3" s="197" t="s">
        <v>39</v>
      </c>
      <c r="W3" s="197"/>
      <c r="X3" s="201" t="s">
        <v>29</v>
      </c>
      <c r="Y3" s="202"/>
      <c r="Z3" s="197" t="s">
        <v>51</v>
      </c>
      <c r="AA3" s="197"/>
      <c r="AB3" s="201" t="s">
        <v>30</v>
      </c>
      <c r="AC3" s="202"/>
      <c r="AD3" s="197" t="s">
        <v>58</v>
      </c>
      <c r="AE3" s="197"/>
      <c r="AF3" s="201" t="s">
        <v>40</v>
      </c>
      <c r="AG3" s="202"/>
      <c r="AH3" s="197" t="s">
        <v>31</v>
      </c>
      <c r="AI3" s="197"/>
      <c r="AJ3" s="201" t="s">
        <v>32</v>
      </c>
      <c r="AK3" s="202"/>
      <c r="AL3" s="197" t="s">
        <v>41</v>
      </c>
      <c r="AM3" s="197"/>
      <c r="AN3" s="201" t="s">
        <v>33</v>
      </c>
      <c r="AO3" s="202"/>
      <c r="AP3" s="197" t="s">
        <v>42</v>
      </c>
      <c r="AQ3" s="197"/>
      <c r="AR3" s="201" t="s">
        <v>34</v>
      </c>
      <c r="AS3" s="202"/>
      <c r="AT3" s="197" t="s">
        <v>35</v>
      </c>
      <c r="AU3" s="197"/>
      <c r="AV3" s="201" t="s">
        <v>36</v>
      </c>
      <c r="AW3" s="202"/>
      <c r="AX3" s="197" t="s">
        <v>37</v>
      </c>
      <c r="AY3" s="197"/>
      <c r="AZ3" s="201" t="s">
        <v>45</v>
      </c>
      <c r="BA3" s="202"/>
      <c r="BB3" s="197" t="s">
        <v>44</v>
      </c>
      <c r="BC3" s="197"/>
      <c r="BD3" s="198" t="s">
        <v>43</v>
      </c>
      <c r="BE3" s="199"/>
      <c r="BF3" s="200"/>
      <c r="BG3" s="200"/>
    </row>
    <row r="4" spans="1:59" s="11" customFormat="1" ht="22.5" customHeight="1" thickBot="1" x14ac:dyDescent="0.3">
      <c r="A4" s="208"/>
      <c r="B4" s="204"/>
      <c r="C4" s="206"/>
      <c r="D4" s="98" t="s">
        <v>46</v>
      </c>
      <c r="E4" s="98" t="s">
        <v>47</v>
      </c>
      <c r="F4" s="98" t="s">
        <v>46</v>
      </c>
      <c r="G4" s="99" t="s">
        <v>47</v>
      </c>
      <c r="H4" s="100" t="s">
        <v>46</v>
      </c>
      <c r="I4" s="98" t="s">
        <v>47</v>
      </c>
      <c r="J4" s="98" t="s">
        <v>46</v>
      </c>
      <c r="K4" s="99" t="s">
        <v>47</v>
      </c>
      <c r="L4" s="100" t="s">
        <v>46</v>
      </c>
      <c r="M4" s="98" t="s">
        <v>47</v>
      </c>
      <c r="N4" s="98" t="s">
        <v>46</v>
      </c>
      <c r="O4" s="99" t="s">
        <v>47</v>
      </c>
      <c r="P4" s="100" t="s">
        <v>46</v>
      </c>
      <c r="Q4" s="98" t="s">
        <v>47</v>
      </c>
      <c r="R4" s="98" t="s">
        <v>46</v>
      </c>
      <c r="S4" s="99" t="s">
        <v>47</v>
      </c>
      <c r="T4" s="100" t="s">
        <v>46</v>
      </c>
      <c r="U4" s="98" t="s">
        <v>47</v>
      </c>
      <c r="V4" s="98" t="s">
        <v>46</v>
      </c>
      <c r="W4" s="99" t="s">
        <v>47</v>
      </c>
      <c r="X4" s="100" t="s">
        <v>46</v>
      </c>
      <c r="Y4" s="98" t="s">
        <v>47</v>
      </c>
      <c r="Z4" s="98" t="s">
        <v>46</v>
      </c>
      <c r="AA4" s="99" t="s">
        <v>47</v>
      </c>
      <c r="AB4" s="100" t="s">
        <v>46</v>
      </c>
      <c r="AC4" s="98" t="s">
        <v>47</v>
      </c>
      <c r="AD4" s="98" t="s">
        <v>46</v>
      </c>
      <c r="AE4" s="99" t="s">
        <v>47</v>
      </c>
      <c r="AF4" s="100" t="s">
        <v>46</v>
      </c>
      <c r="AG4" s="98" t="s">
        <v>47</v>
      </c>
      <c r="AH4" s="98" t="s">
        <v>46</v>
      </c>
      <c r="AI4" s="99" t="s">
        <v>47</v>
      </c>
      <c r="AJ4" s="100" t="s">
        <v>46</v>
      </c>
      <c r="AK4" s="98" t="s">
        <v>47</v>
      </c>
      <c r="AL4" s="98" t="s">
        <v>46</v>
      </c>
      <c r="AM4" s="99" t="s">
        <v>47</v>
      </c>
      <c r="AN4" s="100" t="s">
        <v>46</v>
      </c>
      <c r="AO4" s="98" t="s">
        <v>47</v>
      </c>
      <c r="AP4" s="98" t="s">
        <v>46</v>
      </c>
      <c r="AQ4" s="99" t="s">
        <v>47</v>
      </c>
      <c r="AR4" s="100" t="s">
        <v>46</v>
      </c>
      <c r="AS4" s="98" t="s">
        <v>47</v>
      </c>
      <c r="AT4" s="98" t="s">
        <v>46</v>
      </c>
      <c r="AU4" s="99" t="s">
        <v>47</v>
      </c>
      <c r="AV4" s="100" t="s">
        <v>46</v>
      </c>
      <c r="AW4" s="98" t="s">
        <v>47</v>
      </c>
      <c r="AX4" s="98" t="s">
        <v>46</v>
      </c>
      <c r="AY4" s="99" t="s">
        <v>47</v>
      </c>
      <c r="AZ4" s="100" t="s">
        <v>46</v>
      </c>
      <c r="BA4" s="98" t="s">
        <v>47</v>
      </c>
      <c r="BB4" s="98" t="s">
        <v>46</v>
      </c>
      <c r="BC4" s="99" t="s">
        <v>47</v>
      </c>
      <c r="BD4" s="100" t="s">
        <v>46</v>
      </c>
      <c r="BE4" s="101" t="s">
        <v>47</v>
      </c>
      <c r="BF4" s="200"/>
      <c r="BG4" s="200"/>
    </row>
    <row r="5" spans="1:59" x14ac:dyDescent="0.25">
      <c r="A5" s="102">
        <v>2008</v>
      </c>
      <c r="B5" s="103">
        <f>SUM(D5,F5,H5,J5,L5,N5,P5,R5,T5,V5,X5,Z5,AB5,AD5,AF5,AH5,AJ5,AL5,AN5,AP5,AR5,AT5,AV5,AX5,AZ5,BB5,BD5)</f>
        <v>56095</v>
      </c>
      <c r="C5" s="104">
        <f>SUM(E5,G5,I5,K5,M5,O5,Q5,S5,U5,W5,Y5,AA5,AC5,AE5,AG5,AI5,AK5,AM5,AO5,AQ5,AS5,AU5,AW5,AY5,BA5,BC5,BE5)</f>
        <v>82538</v>
      </c>
      <c r="D5" s="105">
        <v>100</v>
      </c>
      <c r="E5" s="135">
        <v>128</v>
      </c>
      <c r="F5" s="135">
        <v>2263</v>
      </c>
      <c r="G5" s="135">
        <v>2529</v>
      </c>
      <c r="H5" s="135">
        <v>316</v>
      </c>
      <c r="I5" s="135">
        <v>395</v>
      </c>
      <c r="J5" s="135">
        <v>3152</v>
      </c>
      <c r="K5" s="135">
        <v>3466</v>
      </c>
      <c r="L5" s="135">
        <v>1050</v>
      </c>
      <c r="M5" s="135">
        <v>1085</v>
      </c>
      <c r="N5" s="135">
        <v>158</v>
      </c>
      <c r="O5" s="135">
        <v>162</v>
      </c>
      <c r="P5" s="135">
        <v>1748</v>
      </c>
      <c r="Q5" s="135">
        <v>1751</v>
      </c>
      <c r="R5" s="135">
        <v>1123</v>
      </c>
      <c r="S5" s="135">
        <v>1709</v>
      </c>
      <c r="T5" s="135">
        <v>1873</v>
      </c>
      <c r="U5" s="135">
        <v>1967</v>
      </c>
      <c r="V5" s="136" t="s">
        <v>49</v>
      </c>
      <c r="W5" s="136" t="s">
        <v>49</v>
      </c>
      <c r="X5" s="136">
        <v>3029</v>
      </c>
      <c r="Y5" s="136">
        <v>3422</v>
      </c>
      <c r="Z5" s="135">
        <v>448</v>
      </c>
      <c r="AA5" s="135">
        <v>501</v>
      </c>
      <c r="AB5" s="135">
        <v>830</v>
      </c>
      <c r="AC5" s="135">
        <v>864</v>
      </c>
      <c r="AD5" s="135">
        <v>4924</v>
      </c>
      <c r="AE5" s="135">
        <v>5423</v>
      </c>
      <c r="AF5" s="136" t="s">
        <v>49</v>
      </c>
      <c r="AG5" s="136" t="s">
        <v>49</v>
      </c>
      <c r="AH5" s="135">
        <v>27076</v>
      </c>
      <c r="AI5" s="135">
        <v>50198</v>
      </c>
      <c r="AJ5" s="135">
        <v>3632</v>
      </c>
      <c r="AK5" s="135">
        <v>4095</v>
      </c>
      <c r="AL5" s="136" t="s">
        <v>49</v>
      </c>
      <c r="AM5" s="136" t="s">
        <v>49</v>
      </c>
      <c r="AN5" s="136">
        <v>23</v>
      </c>
      <c r="AO5" s="136">
        <v>20</v>
      </c>
      <c r="AP5" s="136" t="s">
        <v>49</v>
      </c>
      <c r="AQ5" s="136" t="s">
        <v>49</v>
      </c>
      <c r="AR5" s="135">
        <v>1213</v>
      </c>
      <c r="AS5" s="135">
        <v>1223</v>
      </c>
      <c r="AT5" s="135">
        <v>1374</v>
      </c>
      <c r="AU5" s="135">
        <v>1834</v>
      </c>
      <c r="AV5" s="137">
        <v>945</v>
      </c>
      <c r="AW5" s="137">
        <v>945</v>
      </c>
      <c r="AX5" s="135">
        <v>818</v>
      </c>
      <c r="AY5" s="135">
        <v>821</v>
      </c>
      <c r="AZ5" s="137" t="s">
        <v>49</v>
      </c>
      <c r="BA5" s="137" t="s">
        <v>49</v>
      </c>
      <c r="BB5" s="137" t="s">
        <v>49</v>
      </c>
      <c r="BC5" s="137" t="s">
        <v>49</v>
      </c>
      <c r="BD5" s="137" t="s">
        <v>49</v>
      </c>
      <c r="BE5" s="108" t="s">
        <v>49</v>
      </c>
      <c r="BF5" s="9"/>
      <c r="BG5" s="9"/>
    </row>
    <row r="6" spans="1:59" x14ac:dyDescent="0.25">
      <c r="A6" s="109">
        <v>2009</v>
      </c>
      <c r="B6" s="110">
        <f t="shared" ref="B6:B16" si="0">SUM(D6,F6,H6,J6,L6,N6,P6,R6,T6,V6,X6,Z6,AB6,AD6,AF6,AH6,AJ6,AL6,AN6,AP6,AR6,AT6,AV6,AX6,AZ6,BB6,BD6)</f>
        <v>118532</v>
      </c>
      <c r="C6" s="111">
        <f t="shared" ref="C6:C16" si="1">SUM(E6,G6,I6,K6,M6,O6,Q6,S6,U6,W6,Y6,AA6,AC6,AE6,AG6,AI6,AK6,AM6,AO6,AQ6,AS6,AU6,AW6,AY6,BA6,BC6,BE6)</f>
        <v>169182</v>
      </c>
      <c r="D6" s="112">
        <v>259</v>
      </c>
      <c r="E6" s="106">
        <v>353</v>
      </c>
      <c r="F6" s="106">
        <v>2240</v>
      </c>
      <c r="G6" s="106">
        <v>2895</v>
      </c>
      <c r="H6" s="106">
        <v>278</v>
      </c>
      <c r="I6" s="106">
        <v>278</v>
      </c>
      <c r="J6" s="106">
        <v>3210</v>
      </c>
      <c r="K6" s="106">
        <v>4181</v>
      </c>
      <c r="L6" s="106">
        <v>2091</v>
      </c>
      <c r="M6" s="106">
        <v>2750</v>
      </c>
      <c r="N6" s="106">
        <v>1632</v>
      </c>
      <c r="O6" s="106">
        <v>1867</v>
      </c>
      <c r="P6" s="106">
        <v>1970</v>
      </c>
      <c r="Q6" s="106">
        <v>2363</v>
      </c>
      <c r="R6" s="106">
        <v>2318</v>
      </c>
      <c r="S6" s="106">
        <v>8554</v>
      </c>
      <c r="T6" s="106">
        <v>2471</v>
      </c>
      <c r="U6" s="106">
        <v>2718</v>
      </c>
      <c r="V6" s="107" t="s">
        <v>49</v>
      </c>
      <c r="W6" s="107" t="s">
        <v>49</v>
      </c>
      <c r="X6" s="107">
        <v>13534</v>
      </c>
      <c r="Y6" s="107">
        <v>13534</v>
      </c>
      <c r="Z6" s="106">
        <v>1271</v>
      </c>
      <c r="AA6" s="106">
        <v>2164</v>
      </c>
      <c r="AB6" s="106">
        <v>594</v>
      </c>
      <c r="AC6" s="106">
        <v>719</v>
      </c>
      <c r="AD6" s="106">
        <v>8288</v>
      </c>
      <c r="AE6" s="106">
        <v>10680</v>
      </c>
      <c r="AF6" s="25" t="s">
        <v>49</v>
      </c>
      <c r="AG6" s="113">
        <v>0</v>
      </c>
      <c r="AH6" s="106">
        <v>57569</v>
      </c>
      <c r="AI6" s="106">
        <v>92245</v>
      </c>
      <c r="AJ6" s="106">
        <v>4639</v>
      </c>
      <c r="AK6" s="106">
        <v>5792</v>
      </c>
      <c r="AL6" s="22" t="s">
        <v>49</v>
      </c>
      <c r="AM6" s="113">
        <v>0</v>
      </c>
      <c r="AN6" s="107">
        <v>3122</v>
      </c>
      <c r="AO6" s="107">
        <v>3124</v>
      </c>
      <c r="AP6" s="22" t="s">
        <v>49</v>
      </c>
      <c r="AQ6" s="107" t="s">
        <v>49</v>
      </c>
      <c r="AR6" s="106">
        <v>1055</v>
      </c>
      <c r="AS6" s="106">
        <v>1082</v>
      </c>
      <c r="AT6" s="106">
        <v>10532</v>
      </c>
      <c r="AU6" s="106">
        <v>12407</v>
      </c>
      <c r="AV6" s="114">
        <v>959</v>
      </c>
      <c r="AW6" s="114">
        <v>959</v>
      </c>
      <c r="AX6" s="106">
        <v>500</v>
      </c>
      <c r="AY6" s="106">
        <v>517</v>
      </c>
      <c r="AZ6" s="114" t="s">
        <v>49</v>
      </c>
      <c r="BA6" s="114" t="s">
        <v>49</v>
      </c>
      <c r="BB6" s="114" t="s">
        <v>49</v>
      </c>
      <c r="BC6" s="114" t="s">
        <v>49</v>
      </c>
      <c r="BD6" s="114" t="s">
        <v>49</v>
      </c>
      <c r="BE6" s="115" t="s">
        <v>49</v>
      </c>
      <c r="BF6" s="9"/>
      <c r="BG6" s="9"/>
    </row>
    <row r="7" spans="1:59" x14ac:dyDescent="0.25">
      <c r="A7" s="109">
        <v>2010</v>
      </c>
      <c r="B7" s="116">
        <f t="shared" si="0"/>
        <v>103968</v>
      </c>
      <c r="C7" s="117">
        <f t="shared" si="1"/>
        <v>150363</v>
      </c>
      <c r="D7" s="112">
        <v>159</v>
      </c>
      <c r="E7" s="106">
        <v>170</v>
      </c>
      <c r="F7" s="106">
        <v>2031</v>
      </c>
      <c r="G7" s="106">
        <v>2324</v>
      </c>
      <c r="H7" s="107">
        <v>303</v>
      </c>
      <c r="I7" s="107">
        <v>303</v>
      </c>
      <c r="J7" s="106">
        <v>1976</v>
      </c>
      <c r="K7" s="106">
        <v>2400</v>
      </c>
      <c r="L7" s="106">
        <v>2866</v>
      </c>
      <c r="M7" s="106">
        <v>3489</v>
      </c>
      <c r="N7" s="106">
        <v>2934</v>
      </c>
      <c r="O7" s="106">
        <v>3175</v>
      </c>
      <c r="P7" s="106">
        <v>2838</v>
      </c>
      <c r="Q7" s="106">
        <v>3186</v>
      </c>
      <c r="R7" s="106">
        <v>1800</v>
      </c>
      <c r="S7" s="106">
        <v>4286</v>
      </c>
      <c r="T7" s="106">
        <v>2894</v>
      </c>
      <c r="U7" s="106">
        <v>3289</v>
      </c>
      <c r="V7" s="107" t="s">
        <v>49</v>
      </c>
      <c r="W7" s="107" t="s">
        <v>49</v>
      </c>
      <c r="X7" s="107">
        <v>10024</v>
      </c>
      <c r="Y7" s="107">
        <v>10024</v>
      </c>
      <c r="Z7" s="106">
        <v>1374</v>
      </c>
      <c r="AA7" s="106">
        <v>1378</v>
      </c>
      <c r="AB7" s="106">
        <v>512</v>
      </c>
      <c r="AC7" s="106">
        <v>534</v>
      </c>
      <c r="AD7" s="106">
        <v>8337</v>
      </c>
      <c r="AE7" s="106">
        <v>9677</v>
      </c>
      <c r="AF7" s="25" t="s">
        <v>49</v>
      </c>
      <c r="AG7" s="113">
        <v>0</v>
      </c>
      <c r="AH7" s="106">
        <v>49172</v>
      </c>
      <c r="AI7" s="106">
        <v>83694</v>
      </c>
      <c r="AJ7" s="106">
        <v>4663</v>
      </c>
      <c r="AK7" s="106">
        <v>9210</v>
      </c>
      <c r="AL7" s="22" t="s">
        <v>49</v>
      </c>
      <c r="AM7" s="113">
        <v>0</v>
      </c>
      <c r="AN7" s="107">
        <v>510</v>
      </c>
      <c r="AO7" s="107">
        <v>500</v>
      </c>
      <c r="AP7" s="22" t="s">
        <v>49</v>
      </c>
      <c r="AQ7" s="107" t="s">
        <v>49</v>
      </c>
      <c r="AR7" s="106">
        <v>1027</v>
      </c>
      <c r="AS7" s="106">
        <v>1063</v>
      </c>
      <c r="AT7" s="106">
        <v>9972</v>
      </c>
      <c r="AU7" s="106">
        <v>10923</v>
      </c>
      <c r="AV7" s="114">
        <v>206</v>
      </c>
      <c r="AW7" s="114">
        <v>206</v>
      </c>
      <c r="AX7" s="106">
        <v>370</v>
      </c>
      <c r="AY7" s="106">
        <v>532</v>
      </c>
      <c r="AZ7" s="114" t="s">
        <v>49</v>
      </c>
      <c r="BA7" s="114" t="s">
        <v>49</v>
      </c>
      <c r="BB7" s="114" t="s">
        <v>49</v>
      </c>
      <c r="BC7" s="114" t="s">
        <v>49</v>
      </c>
      <c r="BD7" s="114" t="s">
        <v>49</v>
      </c>
      <c r="BE7" s="115" t="s">
        <v>49</v>
      </c>
      <c r="BF7" s="9"/>
      <c r="BG7" s="9"/>
    </row>
    <row r="8" spans="1:59" x14ac:dyDescent="0.25">
      <c r="A8" s="109">
        <v>2011</v>
      </c>
      <c r="B8" s="116">
        <f t="shared" si="0"/>
        <v>96091</v>
      </c>
      <c r="C8" s="117">
        <f t="shared" si="1"/>
        <v>137296</v>
      </c>
      <c r="D8" s="112">
        <v>182</v>
      </c>
      <c r="E8" s="106">
        <v>244</v>
      </c>
      <c r="F8" s="106">
        <v>1640</v>
      </c>
      <c r="G8" s="106">
        <v>2030</v>
      </c>
      <c r="H8" s="107">
        <v>106</v>
      </c>
      <c r="I8" s="107">
        <v>114</v>
      </c>
      <c r="J8" s="106">
        <v>2251</v>
      </c>
      <c r="K8" s="106">
        <v>3101</v>
      </c>
      <c r="L8" s="106">
        <v>2663</v>
      </c>
      <c r="M8" s="106">
        <v>2673</v>
      </c>
      <c r="N8" s="106">
        <v>1273</v>
      </c>
      <c r="O8" s="106">
        <v>1399</v>
      </c>
      <c r="P8" s="106">
        <v>2138</v>
      </c>
      <c r="Q8" s="106">
        <v>2444</v>
      </c>
      <c r="R8" s="106">
        <v>2770</v>
      </c>
      <c r="S8" s="106">
        <v>5275</v>
      </c>
      <c r="T8" s="106">
        <v>2646</v>
      </c>
      <c r="U8" s="106">
        <v>2890</v>
      </c>
      <c r="V8" s="107" t="s">
        <v>49</v>
      </c>
      <c r="W8" s="107" t="s">
        <v>49</v>
      </c>
      <c r="X8" s="107">
        <v>11188</v>
      </c>
      <c r="Y8" s="107">
        <v>11188</v>
      </c>
      <c r="Z8" s="106">
        <v>327</v>
      </c>
      <c r="AA8" s="106">
        <v>327</v>
      </c>
      <c r="AB8" s="106">
        <v>366</v>
      </c>
      <c r="AC8" s="106">
        <v>417</v>
      </c>
      <c r="AD8" s="106">
        <v>6633</v>
      </c>
      <c r="AE8" s="106">
        <v>7170</v>
      </c>
      <c r="AF8" s="25" t="s">
        <v>49</v>
      </c>
      <c r="AG8" s="107" t="s">
        <v>49</v>
      </c>
      <c r="AH8" s="106">
        <v>46636</v>
      </c>
      <c r="AI8" s="106">
        <v>80620</v>
      </c>
      <c r="AJ8" s="106">
        <v>5434</v>
      </c>
      <c r="AK8" s="106">
        <v>6946</v>
      </c>
      <c r="AL8" s="107" t="s">
        <v>49</v>
      </c>
      <c r="AM8" s="107" t="s">
        <v>49</v>
      </c>
      <c r="AN8" s="107">
        <v>396</v>
      </c>
      <c r="AO8" s="107">
        <v>396</v>
      </c>
      <c r="AP8" s="107" t="s">
        <v>49</v>
      </c>
      <c r="AQ8" s="107" t="s">
        <v>49</v>
      </c>
      <c r="AR8" s="106">
        <v>1299</v>
      </c>
      <c r="AS8" s="106">
        <v>1317</v>
      </c>
      <c r="AT8" s="106">
        <v>7153</v>
      </c>
      <c r="AU8" s="106">
        <v>7584</v>
      </c>
      <c r="AV8" s="114">
        <v>605</v>
      </c>
      <c r="AW8" s="114">
        <v>605</v>
      </c>
      <c r="AX8" s="106">
        <v>385</v>
      </c>
      <c r="AY8" s="106">
        <v>556</v>
      </c>
      <c r="AZ8" s="114" t="s">
        <v>49</v>
      </c>
      <c r="BA8" s="114" t="s">
        <v>49</v>
      </c>
      <c r="BB8" s="114" t="s">
        <v>49</v>
      </c>
      <c r="BC8" s="114" t="s">
        <v>49</v>
      </c>
      <c r="BD8" s="114" t="s">
        <v>49</v>
      </c>
      <c r="BE8" s="115" t="s">
        <v>49</v>
      </c>
      <c r="BF8" s="9"/>
      <c r="BG8" s="9"/>
    </row>
    <row r="9" spans="1:59" x14ac:dyDescent="0.25">
      <c r="A9" s="109">
        <v>2012</v>
      </c>
      <c r="B9" s="116">
        <f t="shared" si="0"/>
        <v>122515</v>
      </c>
      <c r="C9" s="117">
        <f t="shared" si="1"/>
        <v>168318</v>
      </c>
      <c r="D9" s="112">
        <v>130</v>
      </c>
      <c r="E9" s="106">
        <v>186</v>
      </c>
      <c r="F9" s="106">
        <v>1597</v>
      </c>
      <c r="G9" s="106">
        <v>2434</v>
      </c>
      <c r="H9" s="107">
        <v>195</v>
      </c>
      <c r="I9" s="107">
        <v>195</v>
      </c>
      <c r="J9" s="106">
        <v>1937</v>
      </c>
      <c r="K9" s="106">
        <v>2731</v>
      </c>
      <c r="L9" s="106">
        <v>2741</v>
      </c>
      <c r="M9" s="106">
        <v>2747</v>
      </c>
      <c r="N9" s="106">
        <v>1189</v>
      </c>
      <c r="O9" s="106">
        <v>1334</v>
      </c>
      <c r="P9" s="106">
        <v>588</v>
      </c>
      <c r="Q9" s="106">
        <v>594</v>
      </c>
      <c r="R9" s="106">
        <v>3430</v>
      </c>
      <c r="S9" s="106">
        <v>4474</v>
      </c>
      <c r="T9" s="106">
        <v>2875</v>
      </c>
      <c r="U9" s="106">
        <v>3088</v>
      </c>
      <c r="V9" s="107" t="s">
        <v>49</v>
      </c>
      <c r="W9" s="107" t="s">
        <v>49</v>
      </c>
      <c r="X9" s="107">
        <v>12946</v>
      </c>
      <c r="Y9" s="107">
        <v>12946</v>
      </c>
      <c r="Z9" s="106">
        <v>230</v>
      </c>
      <c r="AA9" s="106">
        <v>279</v>
      </c>
      <c r="AB9" s="106">
        <v>235</v>
      </c>
      <c r="AC9" s="106">
        <v>280</v>
      </c>
      <c r="AD9" s="106">
        <v>7593</v>
      </c>
      <c r="AE9" s="106">
        <v>11184</v>
      </c>
      <c r="AF9" s="107" t="s">
        <v>49</v>
      </c>
      <c r="AG9" s="107" t="s">
        <v>49</v>
      </c>
      <c r="AH9" s="106">
        <v>68537</v>
      </c>
      <c r="AI9" s="106">
        <v>102846</v>
      </c>
      <c r="AJ9" s="106">
        <v>6212</v>
      </c>
      <c r="AK9" s="106">
        <v>7962</v>
      </c>
      <c r="AL9" s="107" t="s">
        <v>49</v>
      </c>
      <c r="AM9" s="107" t="s">
        <v>49</v>
      </c>
      <c r="AN9" s="107">
        <v>272</v>
      </c>
      <c r="AO9" s="107">
        <v>274</v>
      </c>
      <c r="AP9" s="107" t="s">
        <v>49</v>
      </c>
      <c r="AQ9" s="107" t="s">
        <v>49</v>
      </c>
      <c r="AR9" s="106">
        <v>1623</v>
      </c>
      <c r="AS9" s="106">
        <v>1703</v>
      </c>
      <c r="AT9" s="106">
        <v>10012</v>
      </c>
      <c r="AU9" s="106">
        <v>12731</v>
      </c>
      <c r="AV9" s="114">
        <v>0</v>
      </c>
      <c r="AW9" s="114">
        <v>0</v>
      </c>
      <c r="AX9" s="106">
        <v>173</v>
      </c>
      <c r="AY9" s="106">
        <v>330</v>
      </c>
      <c r="AZ9" s="114" t="s">
        <v>49</v>
      </c>
      <c r="BA9" s="114" t="s">
        <v>49</v>
      </c>
      <c r="BB9" s="114" t="s">
        <v>49</v>
      </c>
      <c r="BC9" s="114" t="s">
        <v>49</v>
      </c>
      <c r="BD9" s="114" t="s">
        <v>49</v>
      </c>
      <c r="BE9" s="115" t="s">
        <v>49</v>
      </c>
      <c r="BF9" s="9"/>
      <c r="BG9" s="9"/>
    </row>
    <row r="10" spans="1:59" x14ac:dyDescent="0.25">
      <c r="A10" s="109">
        <v>2013</v>
      </c>
      <c r="B10" s="116">
        <f t="shared" si="0"/>
        <v>115474</v>
      </c>
      <c r="C10" s="117">
        <f t="shared" si="1"/>
        <v>161234</v>
      </c>
      <c r="D10" s="118">
        <v>140</v>
      </c>
      <c r="E10" s="119">
        <v>183</v>
      </c>
      <c r="F10" s="106">
        <v>1517</v>
      </c>
      <c r="G10" s="120">
        <v>2072</v>
      </c>
      <c r="H10" s="113" t="s">
        <v>49</v>
      </c>
      <c r="I10" s="113" t="s">
        <v>49</v>
      </c>
      <c r="J10" s="106">
        <v>1718</v>
      </c>
      <c r="K10" s="120">
        <v>2364</v>
      </c>
      <c r="L10" s="106">
        <v>3540</v>
      </c>
      <c r="M10" s="120">
        <v>3554</v>
      </c>
      <c r="N10" s="106">
        <v>778</v>
      </c>
      <c r="O10" s="120">
        <v>803</v>
      </c>
      <c r="P10" s="106">
        <v>244</v>
      </c>
      <c r="Q10" s="120">
        <v>260</v>
      </c>
      <c r="R10" s="106">
        <v>4465</v>
      </c>
      <c r="S10" s="120">
        <v>6357</v>
      </c>
      <c r="T10" s="106">
        <v>2915</v>
      </c>
      <c r="U10" s="120">
        <v>3147</v>
      </c>
      <c r="V10" s="107" t="s">
        <v>49</v>
      </c>
      <c r="W10" s="107" t="s">
        <v>49</v>
      </c>
      <c r="X10" s="107">
        <v>7931</v>
      </c>
      <c r="Y10" s="23">
        <v>7931</v>
      </c>
      <c r="Z10" s="106">
        <v>541</v>
      </c>
      <c r="AA10" s="120">
        <v>541</v>
      </c>
      <c r="AB10" s="106">
        <v>355</v>
      </c>
      <c r="AC10" s="120">
        <v>510</v>
      </c>
      <c r="AD10" s="106">
        <v>6630</v>
      </c>
      <c r="AE10" s="120">
        <v>9597</v>
      </c>
      <c r="AF10" s="107" t="s">
        <v>49</v>
      </c>
      <c r="AG10" s="107" t="s">
        <v>49</v>
      </c>
      <c r="AH10" s="106">
        <v>68687</v>
      </c>
      <c r="AI10" s="120">
        <v>102323</v>
      </c>
      <c r="AJ10" s="106">
        <v>8109</v>
      </c>
      <c r="AK10" s="120">
        <v>10360</v>
      </c>
      <c r="AL10" s="107" t="s">
        <v>49</v>
      </c>
      <c r="AM10" s="107" t="s">
        <v>49</v>
      </c>
      <c r="AN10" s="107">
        <v>136</v>
      </c>
      <c r="AO10" s="23">
        <v>136</v>
      </c>
      <c r="AP10" s="107" t="s">
        <v>49</v>
      </c>
      <c r="AQ10" s="107" t="s">
        <v>49</v>
      </c>
      <c r="AR10" s="106">
        <v>1499</v>
      </c>
      <c r="AS10" s="120">
        <v>1592</v>
      </c>
      <c r="AT10" s="106">
        <v>5878</v>
      </c>
      <c r="AU10" s="120">
        <v>8887</v>
      </c>
      <c r="AV10" s="121">
        <v>0</v>
      </c>
      <c r="AW10" s="121">
        <v>0</v>
      </c>
      <c r="AX10" s="106">
        <v>391</v>
      </c>
      <c r="AY10" s="120">
        <v>617</v>
      </c>
      <c r="AZ10" s="121" t="s">
        <v>49</v>
      </c>
      <c r="BA10" s="121" t="s">
        <v>49</v>
      </c>
      <c r="BB10" s="121" t="s">
        <v>49</v>
      </c>
      <c r="BC10" s="121" t="s">
        <v>49</v>
      </c>
      <c r="BD10" s="121" t="s">
        <v>49</v>
      </c>
      <c r="BE10" s="122" t="s">
        <v>49</v>
      </c>
      <c r="BF10" s="9"/>
      <c r="BG10" s="9"/>
    </row>
    <row r="11" spans="1:59" x14ac:dyDescent="0.25">
      <c r="A11" s="123">
        <v>2014</v>
      </c>
      <c r="B11" s="110">
        <f t="shared" si="0"/>
        <v>107790</v>
      </c>
      <c r="C11" s="111">
        <f t="shared" si="1"/>
        <v>157340</v>
      </c>
      <c r="D11" s="64" t="s">
        <v>49</v>
      </c>
      <c r="E11" s="65" t="s">
        <v>49</v>
      </c>
      <c r="F11" s="126">
        <v>2062</v>
      </c>
      <c r="G11" s="125">
        <v>3736</v>
      </c>
      <c r="H11" s="127" t="s">
        <v>49</v>
      </c>
      <c r="I11" s="65" t="s">
        <v>49</v>
      </c>
      <c r="J11" s="126">
        <v>1552</v>
      </c>
      <c r="K11" s="125">
        <v>2081</v>
      </c>
      <c r="L11" s="127" t="s">
        <v>49</v>
      </c>
      <c r="M11" s="65" t="s">
        <v>49</v>
      </c>
      <c r="N11" s="127" t="s">
        <v>49</v>
      </c>
      <c r="O11" s="65" t="s">
        <v>49</v>
      </c>
      <c r="P11" s="127" t="s">
        <v>49</v>
      </c>
      <c r="Q11" s="65" t="s">
        <v>49</v>
      </c>
      <c r="R11" s="127" t="s">
        <v>49</v>
      </c>
      <c r="S11" s="65" t="s">
        <v>49</v>
      </c>
      <c r="T11" s="126">
        <v>2631</v>
      </c>
      <c r="U11" s="125">
        <v>2689</v>
      </c>
      <c r="V11" s="127" t="s">
        <v>49</v>
      </c>
      <c r="W11" s="65" t="s">
        <v>49</v>
      </c>
      <c r="X11" s="127" t="s">
        <v>49</v>
      </c>
      <c r="Y11" s="65" t="s">
        <v>49</v>
      </c>
      <c r="Z11" s="127" t="s">
        <v>49</v>
      </c>
      <c r="AA11" s="65" t="s">
        <v>49</v>
      </c>
      <c r="AB11" s="127" t="s">
        <v>49</v>
      </c>
      <c r="AC11" s="65" t="s">
        <v>49</v>
      </c>
      <c r="AD11" s="126">
        <v>11534</v>
      </c>
      <c r="AE11" s="125">
        <v>18751</v>
      </c>
      <c r="AF11" s="127" t="s">
        <v>49</v>
      </c>
      <c r="AG11" s="65" t="s">
        <v>49</v>
      </c>
      <c r="AH11" s="126">
        <v>77167</v>
      </c>
      <c r="AI11" s="125">
        <v>114489</v>
      </c>
      <c r="AJ11" s="126">
        <v>8615</v>
      </c>
      <c r="AK11" s="125">
        <v>11144</v>
      </c>
      <c r="AL11" s="127" t="s">
        <v>49</v>
      </c>
      <c r="AM11" s="65" t="s">
        <v>49</v>
      </c>
      <c r="AN11" s="127" t="s">
        <v>49</v>
      </c>
      <c r="AO11" s="65" t="s">
        <v>49</v>
      </c>
      <c r="AP11" s="127" t="s">
        <v>49</v>
      </c>
      <c r="AQ11" s="65" t="s">
        <v>49</v>
      </c>
      <c r="AR11" s="127" t="s">
        <v>49</v>
      </c>
      <c r="AS11" s="65" t="s">
        <v>49</v>
      </c>
      <c r="AT11" s="126">
        <v>4229</v>
      </c>
      <c r="AU11" s="125">
        <v>4450</v>
      </c>
      <c r="AV11" s="127" t="s">
        <v>49</v>
      </c>
      <c r="AW11" s="65" t="s">
        <v>49</v>
      </c>
      <c r="AX11" s="126" t="s">
        <v>49</v>
      </c>
      <c r="AY11" s="125" t="s">
        <v>49</v>
      </c>
      <c r="AZ11" s="127" t="s">
        <v>49</v>
      </c>
      <c r="BA11" s="65" t="s">
        <v>49</v>
      </c>
      <c r="BB11" s="127" t="s">
        <v>49</v>
      </c>
      <c r="BC11" s="65" t="s">
        <v>49</v>
      </c>
      <c r="BD11" s="127" t="s">
        <v>49</v>
      </c>
      <c r="BE11" s="128" t="s">
        <v>49</v>
      </c>
      <c r="BF11" s="9"/>
      <c r="BG11" s="9"/>
    </row>
    <row r="12" spans="1:59" x14ac:dyDescent="0.25">
      <c r="A12" s="139">
        <v>2015</v>
      </c>
      <c r="B12" s="140">
        <f t="shared" si="0"/>
        <v>139438</v>
      </c>
      <c r="C12" s="111">
        <f t="shared" si="1"/>
        <v>202041</v>
      </c>
      <c r="D12" s="64" t="s">
        <v>49</v>
      </c>
      <c r="E12" s="127" t="s">
        <v>49</v>
      </c>
      <c r="F12" s="126">
        <v>2269</v>
      </c>
      <c r="G12" s="126">
        <v>5224</v>
      </c>
      <c r="H12" s="127" t="s">
        <v>49</v>
      </c>
      <c r="I12" s="127" t="s">
        <v>49</v>
      </c>
      <c r="J12" s="126">
        <v>1635</v>
      </c>
      <c r="K12" s="126">
        <v>2142</v>
      </c>
      <c r="L12" s="127" t="s">
        <v>49</v>
      </c>
      <c r="M12" s="127" t="s">
        <v>49</v>
      </c>
      <c r="N12" s="127" t="s">
        <v>49</v>
      </c>
      <c r="O12" s="127" t="s">
        <v>49</v>
      </c>
      <c r="P12" s="127" t="s">
        <v>49</v>
      </c>
      <c r="Q12" s="127" t="s">
        <v>49</v>
      </c>
      <c r="R12" s="127" t="s">
        <v>49</v>
      </c>
      <c r="S12" s="127" t="s">
        <v>49</v>
      </c>
      <c r="T12" s="126">
        <v>2247</v>
      </c>
      <c r="U12" s="126">
        <v>2434</v>
      </c>
      <c r="V12" s="127" t="s">
        <v>49</v>
      </c>
      <c r="W12" s="127" t="s">
        <v>49</v>
      </c>
      <c r="X12" s="127" t="s">
        <v>49</v>
      </c>
      <c r="Y12" s="127" t="s">
        <v>49</v>
      </c>
      <c r="Z12" s="127" t="s">
        <v>49</v>
      </c>
      <c r="AA12" s="127" t="s">
        <v>49</v>
      </c>
      <c r="AB12" s="127" t="s">
        <v>49</v>
      </c>
      <c r="AC12" s="127" t="s">
        <v>49</v>
      </c>
      <c r="AD12" s="126">
        <v>21707</v>
      </c>
      <c r="AE12" s="126">
        <v>33857</v>
      </c>
      <c r="AF12" s="127" t="s">
        <v>49</v>
      </c>
      <c r="AG12" s="127" t="s">
        <v>49</v>
      </c>
      <c r="AH12" s="126">
        <v>89050</v>
      </c>
      <c r="AI12" s="126">
        <v>130269</v>
      </c>
      <c r="AJ12" s="126">
        <v>16316</v>
      </c>
      <c r="AK12" s="126">
        <v>21396</v>
      </c>
      <c r="AL12" s="127" t="s">
        <v>49</v>
      </c>
      <c r="AM12" s="127" t="s">
        <v>49</v>
      </c>
      <c r="AN12" s="127" t="s">
        <v>49</v>
      </c>
      <c r="AO12" s="127" t="s">
        <v>49</v>
      </c>
      <c r="AP12" s="127" t="s">
        <v>49</v>
      </c>
      <c r="AQ12" s="127" t="s">
        <v>49</v>
      </c>
      <c r="AR12" s="127" t="s">
        <v>49</v>
      </c>
      <c r="AS12" s="127" t="s">
        <v>49</v>
      </c>
      <c r="AT12" s="126">
        <v>6214</v>
      </c>
      <c r="AU12" s="126">
        <v>6719</v>
      </c>
      <c r="AV12" s="127" t="s">
        <v>49</v>
      </c>
      <c r="AW12" s="127" t="s">
        <v>49</v>
      </c>
      <c r="AX12" s="126" t="s">
        <v>49</v>
      </c>
      <c r="AY12" s="126" t="s">
        <v>49</v>
      </c>
      <c r="AZ12" s="127" t="s">
        <v>49</v>
      </c>
      <c r="BA12" s="127" t="s">
        <v>49</v>
      </c>
      <c r="BB12" s="127" t="s">
        <v>49</v>
      </c>
      <c r="BC12" s="127" t="s">
        <v>49</v>
      </c>
      <c r="BD12" s="127" t="s">
        <v>49</v>
      </c>
      <c r="BE12" s="128" t="s">
        <v>49</v>
      </c>
      <c r="BF12" s="9"/>
      <c r="BG12" s="9"/>
    </row>
    <row r="13" spans="1:59" x14ac:dyDescent="0.25">
      <c r="A13" s="216">
        <v>2016</v>
      </c>
      <c r="B13" s="212">
        <f t="shared" ref="B13:B15" si="2">SUM(D13,F13,H13,J13,L13,N13,P13,R13,T13,V13,X13,Z13,AB13,AD13,AF13,AH13,AJ13,AL13,AN13,AP13,AR13,AT13,AV13,AX13,AZ13,BB13,BD13)</f>
        <v>257424</v>
      </c>
      <c r="C13" s="117">
        <f t="shared" ref="C13" si="3">SUM(E13,G13,I13,K13,M13,O13,Q13,S13,U13,W13,Y13,AA13,AC13,AE13,AG13,AI13,AK13,AM13,AO13,AQ13,AS13,AU13,AW13,AY13,BA13,BC13,BE13)</f>
        <v>400069</v>
      </c>
      <c r="D13" s="25" t="s">
        <v>49</v>
      </c>
      <c r="E13" s="107" t="s">
        <v>49</v>
      </c>
      <c r="F13" s="106">
        <v>16167</v>
      </c>
      <c r="G13" s="106">
        <v>27661</v>
      </c>
      <c r="H13" s="107" t="s">
        <v>49</v>
      </c>
      <c r="I13" s="107" t="s">
        <v>49</v>
      </c>
      <c r="J13" s="106">
        <v>6600</v>
      </c>
      <c r="K13" s="106">
        <v>10852</v>
      </c>
      <c r="L13" s="107" t="s">
        <v>49</v>
      </c>
      <c r="M13" s="107" t="s">
        <v>49</v>
      </c>
      <c r="N13" s="107" t="s">
        <v>49</v>
      </c>
      <c r="O13" s="107" t="s">
        <v>49</v>
      </c>
      <c r="P13" s="107" t="s">
        <v>49</v>
      </c>
      <c r="Q13" s="107" t="s">
        <v>49</v>
      </c>
      <c r="R13" s="107" t="s">
        <v>49</v>
      </c>
      <c r="S13" s="107" t="s">
        <v>49</v>
      </c>
      <c r="T13" s="106">
        <v>7185</v>
      </c>
      <c r="U13" s="106">
        <v>8157</v>
      </c>
      <c r="V13" s="107" t="s">
        <v>49</v>
      </c>
      <c r="W13" s="107" t="s">
        <v>49</v>
      </c>
      <c r="X13" s="107" t="s">
        <v>49</v>
      </c>
      <c r="Y13" s="107" t="s">
        <v>49</v>
      </c>
      <c r="Z13" s="107" t="s">
        <v>49</v>
      </c>
      <c r="AA13" s="107" t="s">
        <v>49</v>
      </c>
      <c r="AB13" s="107" t="s">
        <v>49</v>
      </c>
      <c r="AC13" s="107" t="s">
        <v>49</v>
      </c>
      <c r="AD13" s="106">
        <v>61031</v>
      </c>
      <c r="AE13" s="106">
        <v>103150</v>
      </c>
      <c r="AF13" s="107" t="s">
        <v>49</v>
      </c>
      <c r="AG13" s="107" t="s">
        <v>49</v>
      </c>
      <c r="AH13" s="106">
        <v>109400</v>
      </c>
      <c r="AI13" s="106">
        <v>169237</v>
      </c>
      <c r="AJ13" s="106">
        <v>47821</v>
      </c>
      <c r="AK13" s="106">
        <v>63143</v>
      </c>
      <c r="AL13" s="107" t="s">
        <v>49</v>
      </c>
      <c r="AM13" s="107" t="s">
        <v>49</v>
      </c>
      <c r="AN13" s="107" t="s">
        <v>49</v>
      </c>
      <c r="AO13" s="107" t="s">
        <v>49</v>
      </c>
      <c r="AP13" s="107" t="s">
        <v>49</v>
      </c>
      <c r="AQ13" s="107" t="s">
        <v>49</v>
      </c>
      <c r="AR13" s="107" t="s">
        <v>49</v>
      </c>
      <c r="AS13" s="107" t="s">
        <v>49</v>
      </c>
      <c r="AT13" s="106">
        <v>9220</v>
      </c>
      <c r="AU13" s="106">
        <v>17869</v>
      </c>
      <c r="AV13" s="107" t="s">
        <v>49</v>
      </c>
      <c r="AW13" s="107" t="s">
        <v>49</v>
      </c>
      <c r="AX13" s="106" t="s">
        <v>49</v>
      </c>
      <c r="AY13" s="106" t="s">
        <v>49</v>
      </c>
      <c r="AZ13" s="107" t="s">
        <v>49</v>
      </c>
      <c r="BA13" s="107" t="s">
        <v>49</v>
      </c>
      <c r="BB13" s="107" t="s">
        <v>49</v>
      </c>
      <c r="BC13" s="107" t="s">
        <v>49</v>
      </c>
      <c r="BD13" s="107" t="s">
        <v>49</v>
      </c>
      <c r="BE13" s="26" t="s">
        <v>49</v>
      </c>
      <c r="BF13" s="9"/>
      <c r="BG13" s="9"/>
    </row>
    <row r="14" spans="1:59" x14ac:dyDescent="0.25">
      <c r="A14" s="209">
        <v>2017</v>
      </c>
      <c r="B14" s="215">
        <f t="shared" si="0"/>
        <v>251290</v>
      </c>
      <c r="C14" s="124">
        <f t="shared" si="1"/>
        <v>397468</v>
      </c>
      <c r="D14" s="57" t="s">
        <v>49</v>
      </c>
      <c r="E14" s="58" t="s">
        <v>49</v>
      </c>
      <c r="F14" s="210">
        <v>13560</v>
      </c>
      <c r="G14" s="210">
        <v>23518</v>
      </c>
      <c r="H14" s="211" t="s">
        <v>49</v>
      </c>
      <c r="I14" s="211" t="s">
        <v>49</v>
      </c>
      <c r="J14" s="210">
        <v>5929</v>
      </c>
      <c r="K14" s="210">
        <v>8827</v>
      </c>
      <c r="L14" s="211" t="s">
        <v>49</v>
      </c>
      <c r="M14" s="211" t="s">
        <v>49</v>
      </c>
      <c r="N14" s="211" t="s">
        <v>49</v>
      </c>
      <c r="O14" s="211" t="s">
        <v>49</v>
      </c>
      <c r="P14" s="211" t="s">
        <v>49</v>
      </c>
      <c r="Q14" s="211" t="s">
        <v>49</v>
      </c>
      <c r="R14" s="211" t="s">
        <v>49</v>
      </c>
      <c r="S14" s="211" t="s">
        <v>49</v>
      </c>
      <c r="T14" s="210">
        <v>9609</v>
      </c>
      <c r="U14" s="210">
        <v>10896</v>
      </c>
      <c r="V14" s="211" t="s">
        <v>49</v>
      </c>
      <c r="W14" s="211" t="s">
        <v>49</v>
      </c>
      <c r="X14" s="211" t="s">
        <v>49</v>
      </c>
      <c r="Y14" s="211" t="s">
        <v>49</v>
      </c>
      <c r="Z14" s="211" t="s">
        <v>49</v>
      </c>
      <c r="AA14" s="211" t="s">
        <v>49</v>
      </c>
      <c r="AB14" s="211" t="s">
        <v>49</v>
      </c>
      <c r="AC14" s="211" t="s">
        <v>49</v>
      </c>
      <c r="AD14" s="210">
        <v>57312</v>
      </c>
      <c r="AE14" s="210">
        <v>114018</v>
      </c>
      <c r="AF14" s="211" t="s">
        <v>49</v>
      </c>
      <c r="AG14" s="211" t="s">
        <v>49</v>
      </c>
      <c r="AH14" s="210">
        <v>107691</v>
      </c>
      <c r="AI14" s="210">
        <v>162954</v>
      </c>
      <c r="AJ14" s="210">
        <v>45097</v>
      </c>
      <c r="AK14" s="210">
        <v>63466</v>
      </c>
      <c r="AL14" s="211" t="s">
        <v>49</v>
      </c>
      <c r="AM14" s="211" t="s">
        <v>49</v>
      </c>
      <c r="AN14" s="211" t="s">
        <v>49</v>
      </c>
      <c r="AO14" s="211" t="s">
        <v>49</v>
      </c>
      <c r="AP14" s="211" t="s">
        <v>49</v>
      </c>
      <c r="AQ14" s="211" t="s">
        <v>49</v>
      </c>
      <c r="AR14" s="211" t="s">
        <v>49</v>
      </c>
      <c r="AS14" s="211" t="s">
        <v>49</v>
      </c>
      <c r="AT14" s="210">
        <v>12092</v>
      </c>
      <c r="AU14" s="210">
        <v>13789</v>
      </c>
      <c r="AV14" s="211" t="s">
        <v>49</v>
      </c>
      <c r="AW14" s="211" t="s">
        <v>49</v>
      </c>
      <c r="AX14" s="211" t="s">
        <v>49</v>
      </c>
      <c r="AY14" s="211" t="s">
        <v>49</v>
      </c>
      <c r="AZ14" s="211" t="s">
        <v>49</v>
      </c>
      <c r="BA14" s="211" t="s">
        <v>49</v>
      </c>
      <c r="BB14" s="211" t="s">
        <v>49</v>
      </c>
      <c r="BC14" s="211" t="s">
        <v>49</v>
      </c>
      <c r="BD14" s="211" t="s">
        <v>49</v>
      </c>
      <c r="BE14" s="63" t="s">
        <v>49</v>
      </c>
      <c r="BF14" s="9"/>
      <c r="BG14" s="9"/>
    </row>
    <row r="15" spans="1:59" x14ac:dyDescent="0.25">
      <c r="A15" s="139">
        <v>2018</v>
      </c>
      <c r="B15" s="217">
        <v>300803</v>
      </c>
      <c r="C15" s="218">
        <v>476446</v>
      </c>
      <c r="D15" s="64" t="s">
        <v>49</v>
      </c>
      <c r="E15" s="127" t="s">
        <v>49</v>
      </c>
      <c r="F15" s="126">
        <v>14521</v>
      </c>
      <c r="G15" s="126">
        <v>21388</v>
      </c>
      <c r="H15" s="127" t="s">
        <v>49</v>
      </c>
      <c r="I15" s="127" t="s">
        <v>49</v>
      </c>
      <c r="J15" s="126">
        <v>8604</v>
      </c>
      <c r="K15" s="126">
        <v>12806</v>
      </c>
      <c r="L15" s="127" t="s">
        <v>49</v>
      </c>
      <c r="M15" s="127" t="s">
        <v>49</v>
      </c>
      <c r="N15" s="127" t="s">
        <v>49</v>
      </c>
      <c r="O15" s="127" t="s">
        <v>49</v>
      </c>
      <c r="P15" s="127" t="s">
        <v>49</v>
      </c>
      <c r="Q15" s="127" t="s">
        <v>49</v>
      </c>
      <c r="R15" s="127" t="s">
        <v>49</v>
      </c>
      <c r="S15" s="127" t="s">
        <v>49</v>
      </c>
      <c r="T15" s="126">
        <v>14159</v>
      </c>
      <c r="U15" s="126">
        <v>15473</v>
      </c>
      <c r="V15" s="127" t="s">
        <v>49</v>
      </c>
      <c r="W15" s="127" t="s">
        <v>49</v>
      </c>
      <c r="X15" s="127" t="s">
        <v>49</v>
      </c>
      <c r="Y15" s="127" t="s">
        <v>49</v>
      </c>
      <c r="Z15" s="127" t="s">
        <v>49</v>
      </c>
      <c r="AA15" s="127" t="s">
        <v>49</v>
      </c>
      <c r="AB15" s="127" t="s">
        <v>49</v>
      </c>
      <c r="AC15" s="127" t="s">
        <v>49</v>
      </c>
      <c r="AD15" s="126">
        <v>75151</v>
      </c>
      <c r="AE15" s="126">
        <v>130954</v>
      </c>
      <c r="AF15" s="127" t="s">
        <v>49</v>
      </c>
      <c r="AG15" s="127" t="s">
        <v>49</v>
      </c>
      <c r="AH15" s="126">
        <v>114071</v>
      </c>
      <c r="AI15" s="126">
        <v>183843</v>
      </c>
      <c r="AJ15" s="126">
        <v>52465</v>
      </c>
      <c r="AK15" s="126">
        <v>71803</v>
      </c>
      <c r="AL15" s="127" t="s">
        <v>49</v>
      </c>
      <c r="AM15" s="127" t="s">
        <v>49</v>
      </c>
      <c r="AN15" s="127" t="s">
        <v>49</v>
      </c>
      <c r="AO15" s="127" t="s">
        <v>49</v>
      </c>
      <c r="AP15" s="127" t="s">
        <v>49</v>
      </c>
      <c r="AQ15" s="127" t="s">
        <v>49</v>
      </c>
      <c r="AR15" s="127" t="s">
        <v>49</v>
      </c>
      <c r="AS15" s="127" t="s">
        <v>49</v>
      </c>
      <c r="AT15" s="126">
        <v>12445</v>
      </c>
      <c r="AU15" s="126">
        <v>19036</v>
      </c>
      <c r="AV15" s="127" t="s">
        <v>49</v>
      </c>
      <c r="AW15" s="127" t="s">
        <v>49</v>
      </c>
      <c r="AX15" s="127" t="s">
        <v>49</v>
      </c>
      <c r="AY15" s="127" t="s">
        <v>49</v>
      </c>
      <c r="AZ15" s="127" t="s">
        <v>49</v>
      </c>
      <c r="BA15" s="127" t="s">
        <v>49</v>
      </c>
      <c r="BB15" s="127" t="s">
        <v>49</v>
      </c>
      <c r="BC15" s="127" t="s">
        <v>49</v>
      </c>
      <c r="BD15" s="127" t="s">
        <v>49</v>
      </c>
      <c r="BE15" s="128" t="s">
        <v>49</v>
      </c>
      <c r="BF15" s="9"/>
      <c r="BG15" s="9"/>
    </row>
    <row r="16" spans="1:59" x14ac:dyDescent="0.25">
      <c r="A16" s="213">
        <v>2019</v>
      </c>
      <c r="B16" s="133">
        <f t="shared" si="0"/>
        <v>287083</v>
      </c>
      <c r="C16" s="134">
        <f t="shared" si="1"/>
        <v>490401</v>
      </c>
      <c r="D16" s="30" t="s">
        <v>49</v>
      </c>
      <c r="E16" s="93" t="s">
        <v>49</v>
      </c>
      <c r="F16" s="129">
        <v>7995</v>
      </c>
      <c r="G16" s="129">
        <v>13423</v>
      </c>
      <c r="H16" s="93" t="s">
        <v>49</v>
      </c>
      <c r="I16" s="93" t="s">
        <v>49</v>
      </c>
      <c r="J16" s="129">
        <v>8507</v>
      </c>
      <c r="K16" s="129">
        <v>10789</v>
      </c>
      <c r="L16" s="93" t="s">
        <v>49</v>
      </c>
      <c r="M16" s="93" t="s">
        <v>49</v>
      </c>
      <c r="N16" s="93" t="s">
        <v>49</v>
      </c>
      <c r="O16" s="93" t="s">
        <v>49</v>
      </c>
      <c r="P16" s="93" t="s">
        <v>49</v>
      </c>
      <c r="Q16" s="93" t="s">
        <v>49</v>
      </c>
      <c r="R16" s="93" t="s">
        <v>49</v>
      </c>
      <c r="S16" s="93" t="s">
        <v>49</v>
      </c>
      <c r="T16" s="129">
        <v>15765</v>
      </c>
      <c r="U16" s="129">
        <v>16744</v>
      </c>
      <c r="V16" s="93" t="s">
        <v>49</v>
      </c>
      <c r="W16" s="93" t="s">
        <v>49</v>
      </c>
      <c r="X16" s="93" t="s">
        <v>49</v>
      </c>
      <c r="Y16" s="93" t="s">
        <v>49</v>
      </c>
      <c r="Z16" s="93" t="s">
        <v>49</v>
      </c>
      <c r="AA16" s="93" t="s">
        <v>49</v>
      </c>
      <c r="AB16" s="93" t="s">
        <v>49</v>
      </c>
      <c r="AC16" s="93" t="s">
        <v>49</v>
      </c>
      <c r="AD16" s="129">
        <v>65099</v>
      </c>
      <c r="AE16" s="129">
        <v>149803</v>
      </c>
      <c r="AF16" s="93" t="s">
        <v>49</v>
      </c>
      <c r="AG16" s="93" t="s">
        <v>49</v>
      </c>
      <c r="AH16" s="129">
        <v>122541</v>
      </c>
      <c r="AI16" s="129">
        <v>213700</v>
      </c>
      <c r="AJ16" s="129">
        <v>55107</v>
      </c>
      <c r="AK16" s="129">
        <v>68393</v>
      </c>
      <c r="AL16" s="93" t="s">
        <v>49</v>
      </c>
      <c r="AM16" s="93" t="s">
        <v>49</v>
      </c>
      <c r="AN16" s="93" t="s">
        <v>49</v>
      </c>
      <c r="AO16" s="93" t="s">
        <v>49</v>
      </c>
      <c r="AP16" s="93" t="s">
        <v>49</v>
      </c>
      <c r="AQ16" s="93" t="s">
        <v>49</v>
      </c>
      <c r="AR16" s="93" t="s">
        <v>49</v>
      </c>
      <c r="AS16" s="93" t="s">
        <v>49</v>
      </c>
      <c r="AT16" s="129">
        <v>12069</v>
      </c>
      <c r="AU16" s="129">
        <v>17549</v>
      </c>
      <c r="AV16" s="93" t="s">
        <v>49</v>
      </c>
      <c r="AW16" s="93" t="s">
        <v>49</v>
      </c>
      <c r="AX16" s="93" t="s">
        <v>49</v>
      </c>
      <c r="AY16" s="93" t="s">
        <v>49</v>
      </c>
      <c r="AZ16" s="93" t="s">
        <v>49</v>
      </c>
      <c r="BA16" s="93" t="s">
        <v>49</v>
      </c>
      <c r="BB16" s="93" t="s">
        <v>49</v>
      </c>
      <c r="BC16" s="93" t="s">
        <v>49</v>
      </c>
      <c r="BD16" s="93" t="s">
        <v>49</v>
      </c>
      <c r="BE16" s="38" t="s">
        <v>49</v>
      </c>
      <c r="BF16" s="9"/>
      <c r="BG16" s="9"/>
    </row>
    <row r="17" spans="1:59" ht="24" customHeight="1" thickBot="1" x14ac:dyDescent="0.3">
      <c r="A17" s="130" t="s">
        <v>38</v>
      </c>
      <c r="B17" s="131">
        <f>SUM(B5:B13)</f>
        <v>1117327</v>
      </c>
      <c r="C17" s="132">
        <f>SUM(C5:C13)</f>
        <v>1628381</v>
      </c>
      <c r="D17" s="146">
        <f>SUM(D5:D13)</f>
        <v>970</v>
      </c>
      <c r="E17" s="147">
        <f>SUM(E5:E13)</f>
        <v>1264</v>
      </c>
      <c r="F17" s="147">
        <f>SUM(F5:F16)</f>
        <v>67862</v>
      </c>
      <c r="G17" s="147">
        <f>SUM(G5:G16)</f>
        <v>109234</v>
      </c>
      <c r="H17" s="147">
        <f t="shared" ref="F17:BE17" si="4">SUM(H5:H13)</f>
        <v>1198</v>
      </c>
      <c r="I17" s="147">
        <f t="shared" si="4"/>
        <v>1285</v>
      </c>
      <c r="J17" s="147">
        <f>SUM(J5:J16)</f>
        <v>47071</v>
      </c>
      <c r="K17" s="147">
        <f>SUM(K5:K16)</f>
        <v>65740</v>
      </c>
      <c r="L17" s="147">
        <f t="shared" si="4"/>
        <v>14951</v>
      </c>
      <c r="M17" s="147">
        <f t="shared" si="4"/>
        <v>16298</v>
      </c>
      <c r="N17" s="147">
        <f t="shared" si="4"/>
        <v>7964</v>
      </c>
      <c r="O17" s="147">
        <f t="shared" si="4"/>
        <v>8740</v>
      </c>
      <c r="P17" s="147">
        <f t="shared" si="4"/>
        <v>9526</v>
      </c>
      <c r="Q17" s="147">
        <f t="shared" si="4"/>
        <v>10598</v>
      </c>
      <c r="R17" s="147">
        <f t="shared" si="4"/>
        <v>15906</v>
      </c>
      <c r="S17" s="147">
        <f t="shared" si="4"/>
        <v>30655</v>
      </c>
      <c r="T17" s="147">
        <f>SUM(T5:T16)</f>
        <v>67270</v>
      </c>
      <c r="U17" s="147">
        <f>SUM(U5:U16)</f>
        <v>73492</v>
      </c>
      <c r="V17" s="147">
        <f t="shared" si="4"/>
        <v>0</v>
      </c>
      <c r="W17" s="147">
        <f t="shared" si="4"/>
        <v>0</v>
      </c>
      <c r="X17" s="147">
        <f t="shared" si="4"/>
        <v>58652</v>
      </c>
      <c r="Y17" s="147">
        <f t="shared" si="4"/>
        <v>59045</v>
      </c>
      <c r="Z17" s="147">
        <f t="shared" si="4"/>
        <v>4191</v>
      </c>
      <c r="AA17" s="147">
        <f t="shared" si="4"/>
        <v>5190</v>
      </c>
      <c r="AB17" s="147">
        <f t="shared" si="4"/>
        <v>2892</v>
      </c>
      <c r="AC17" s="147">
        <f t="shared" si="4"/>
        <v>3324</v>
      </c>
      <c r="AD17" s="147">
        <f>SUM(AD5:AD16)</f>
        <v>334239</v>
      </c>
      <c r="AE17" s="147">
        <f>SUM(AE5:AE16)</f>
        <v>604264</v>
      </c>
      <c r="AF17" s="147">
        <f t="shared" si="4"/>
        <v>0</v>
      </c>
      <c r="AG17" s="147">
        <f t="shared" si="4"/>
        <v>0</v>
      </c>
      <c r="AH17" s="147">
        <f>SUM(AH5:AH16)</f>
        <v>937597</v>
      </c>
      <c r="AI17" s="147">
        <f>SUM(AI5:AI16)</f>
        <v>1486418</v>
      </c>
      <c r="AJ17" s="147">
        <f>SUM(AJ5:AJ16)</f>
        <v>258110</v>
      </c>
      <c r="AK17" s="147">
        <f>SUM(AK5:AK16)</f>
        <v>343710</v>
      </c>
      <c r="AL17" s="147">
        <f t="shared" si="4"/>
        <v>0</v>
      </c>
      <c r="AM17" s="147">
        <f t="shared" si="4"/>
        <v>0</v>
      </c>
      <c r="AN17" s="147">
        <f t="shared" si="4"/>
        <v>4459</v>
      </c>
      <c r="AO17" s="147">
        <f t="shared" si="4"/>
        <v>4450</v>
      </c>
      <c r="AP17" s="147">
        <f t="shared" si="4"/>
        <v>0</v>
      </c>
      <c r="AQ17" s="147">
        <f t="shared" si="4"/>
        <v>0</v>
      </c>
      <c r="AR17" s="147">
        <f t="shared" si="4"/>
        <v>7716</v>
      </c>
      <c r="AS17" s="147">
        <f t="shared" si="4"/>
        <v>7980</v>
      </c>
      <c r="AT17" s="147">
        <f>SUM(AT5:AT16)</f>
        <v>101190</v>
      </c>
      <c r="AU17" s="147">
        <f>SUM(AU5:AU16)</f>
        <v>133778</v>
      </c>
      <c r="AV17" s="147">
        <f t="shared" si="4"/>
        <v>2715</v>
      </c>
      <c r="AW17" s="147">
        <f t="shared" si="4"/>
        <v>2715</v>
      </c>
      <c r="AX17" s="147">
        <f t="shared" si="4"/>
        <v>2637</v>
      </c>
      <c r="AY17" s="147">
        <f t="shared" si="4"/>
        <v>3373</v>
      </c>
      <c r="AZ17" s="147">
        <f t="shared" si="4"/>
        <v>0</v>
      </c>
      <c r="BA17" s="147">
        <f t="shared" si="4"/>
        <v>0</v>
      </c>
      <c r="BB17" s="147">
        <f t="shared" si="4"/>
        <v>0</v>
      </c>
      <c r="BC17" s="147">
        <f t="shared" si="4"/>
        <v>0</v>
      </c>
      <c r="BD17" s="147">
        <f>SUM(BD5:BD13)</f>
        <v>0</v>
      </c>
      <c r="BE17" s="214">
        <f t="shared" si="4"/>
        <v>0</v>
      </c>
      <c r="BF17" s="9"/>
      <c r="BG17" s="9"/>
    </row>
    <row r="19" spans="1:59" x14ac:dyDescent="0.25">
      <c r="A19" s="138" t="s">
        <v>48</v>
      </c>
      <c r="B19" s="2"/>
      <c r="C19" s="2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7"/>
    </row>
    <row r="20" spans="1:59" x14ac:dyDescent="0.25">
      <c r="A20" s="7"/>
      <c r="B20" s="7"/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AB20" s="7"/>
      <c r="AC20" s="7"/>
      <c r="AD20" s="7"/>
      <c r="AE20" s="7"/>
      <c r="AF20" s="7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</row>
    <row r="21" spans="1:59" x14ac:dyDescent="0.25">
      <c r="A21" s="7"/>
      <c r="B21" s="7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8"/>
      <c r="S21" s="7"/>
      <c r="T21" s="7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59" x14ac:dyDescent="0.25">
      <c r="A22" s="7"/>
      <c r="B22" s="7"/>
      <c r="C22" s="7"/>
      <c r="D22" s="7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59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59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59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59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</sheetData>
  <mergeCells count="33">
    <mergeCell ref="H3:I3"/>
    <mergeCell ref="J3:K3"/>
    <mergeCell ref="B3:B4"/>
    <mergeCell ref="C3:C4"/>
    <mergeCell ref="A3:A4"/>
    <mergeCell ref="D3:E3"/>
    <mergeCell ref="F3:G3"/>
    <mergeCell ref="A2:Q2"/>
    <mergeCell ref="AN3:AO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L3:M3"/>
    <mergeCell ref="N3:O3"/>
    <mergeCell ref="P3:Q3"/>
    <mergeCell ref="BB3:BC3"/>
    <mergeCell ref="BD3:BE3"/>
    <mergeCell ref="BF3:BF4"/>
    <mergeCell ref="BG3:BG4"/>
    <mergeCell ref="AP3:AQ3"/>
    <mergeCell ref="AR3:AS3"/>
    <mergeCell ref="AT3:AU3"/>
    <mergeCell ref="AV3:AW3"/>
    <mergeCell ref="AX3:AY3"/>
    <mergeCell ref="AZ3:B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Tremujore</vt:lpstr>
      <vt:lpstr>Vjetore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Teuta Dervishi</dc:creator>
  <cp:lastModifiedBy>Kaltrina Bunjaku</cp:lastModifiedBy>
  <dcterms:created xsi:type="dcterms:W3CDTF">2014-08-19T13:04:19Z</dcterms:created>
  <dcterms:modified xsi:type="dcterms:W3CDTF">2020-03-06T16:20:18Z</dcterms:modified>
</cp:coreProperties>
</file>