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12_Statistikat e Shëndetësisë\"/>
    </mc:Choice>
  </mc:AlternateContent>
  <bookViews>
    <workbookView xWindow="0" yWindow="0" windowWidth="15360" windowHeight="79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0" i="1" l="1"/>
  <c r="C591" i="1"/>
  <c r="D17" i="1"/>
  <c r="E17" i="1"/>
  <c r="F17" i="1"/>
  <c r="G17" i="1"/>
  <c r="D18" i="1"/>
  <c r="E18" i="1"/>
  <c r="F18" i="1"/>
  <c r="G18" i="1"/>
  <c r="G16" i="1"/>
  <c r="F16" i="1"/>
  <c r="E16" i="1"/>
  <c r="D16" i="1"/>
  <c r="C16" i="1"/>
  <c r="C320" i="1"/>
  <c r="C321" i="1"/>
  <c r="C319" i="1"/>
  <c r="C589" i="1"/>
  <c r="C666" i="1"/>
  <c r="C665" i="1"/>
  <c r="C664" i="1"/>
  <c r="C636" i="1"/>
  <c r="C635" i="1"/>
  <c r="C634" i="1"/>
  <c r="C561" i="1"/>
  <c r="C560" i="1"/>
  <c r="C559" i="1"/>
  <c r="C546" i="1"/>
  <c r="C545" i="1"/>
  <c r="C544" i="1"/>
  <c r="C441" i="1"/>
  <c r="C440" i="1"/>
  <c r="C439" i="1"/>
  <c r="C306" i="1"/>
  <c r="C305" i="1"/>
  <c r="C304" i="1"/>
  <c r="C261" i="1"/>
  <c r="C260" i="1"/>
  <c r="C259" i="1"/>
  <c r="C108" i="1"/>
  <c r="C107" i="1"/>
  <c r="C106" i="1"/>
  <c r="C91" i="1"/>
  <c r="C92" i="1"/>
  <c r="C93" i="1"/>
  <c r="C78" i="1"/>
  <c r="C76" i="1"/>
  <c r="C77" i="1"/>
  <c r="C63" i="1"/>
  <c r="C62" i="1"/>
  <c r="C61" i="1"/>
  <c r="C48" i="1"/>
  <c r="C47" i="1"/>
  <c r="C46" i="1"/>
  <c r="C32" i="1"/>
  <c r="C33" i="1"/>
  <c r="C31" i="1"/>
  <c r="C18" i="1" l="1"/>
  <c r="C17" i="1"/>
  <c r="D8" i="1"/>
  <c r="E8" i="1"/>
  <c r="F8" i="1"/>
  <c r="G8" i="1"/>
  <c r="C596" i="1"/>
  <c r="C566" i="1"/>
  <c r="C641" i="1"/>
  <c r="C642" i="1"/>
  <c r="C581" i="1"/>
  <c r="D9" i="1"/>
  <c r="E9" i="1"/>
  <c r="F9" i="1"/>
  <c r="G9" i="1"/>
  <c r="C597" i="1"/>
  <c r="C567" i="1"/>
  <c r="C582" i="1"/>
  <c r="D10" i="1"/>
  <c r="E10" i="1"/>
  <c r="G10" i="1"/>
  <c r="C613" i="1"/>
  <c r="C598" i="1"/>
  <c r="C568" i="1"/>
  <c r="C643" i="1"/>
  <c r="C583" i="1"/>
  <c r="C25" i="1"/>
  <c r="C26" i="1"/>
  <c r="D11" i="1" l="1"/>
  <c r="E11" i="1"/>
  <c r="F11" i="1"/>
  <c r="C614" i="1"/>
  <c r="C599" i="1"/>
  <c r="C569" i="1"/>
  <c r="C644" i="1"/>
  <c r="C645" i="1"/>
  <c r="C557" i="1"/>
  <c r="D13" i="1"/>
  <c r="E13" i="1"/>
  <c r="F13" i="1"/>
  <c r="G13" i="1"/>
  <c r="C646" i="1"/>
  <c r="C662" i="1"/>
  <c r="C631" i="1"/>
  <c r="D14" i="1" l="1"/>
  <c r="E14" i="1"/>
  <c r="F14" i="1"/>
  <c r="G14" i="1"/>
  <c r="C663" i="1"/>
  <c r="C632" i="1"/>
  <c r="C633" i="1"/>
  <c r="C302" i="1"/>
  <c r="C437" i="1"/>
  <c r="D4" i="1"/>
  <c r="E4" i="1"/>
  <c r="F4" i="1"/>
  <c r="G4" i="1"/>
  <c r="D5" i="1"/>
  <c r="E5" i="1"/>
  <c r="F5" i="1"/>
  <c r="G5" i="1"/>
  <c r="D6" i="1"/>
  <c r="E6" i="1"/>
  <c r="F6" i="1"/>
  <c r="G6" i="1"/>
  <c r="D7" i="1"/>
  <c r="E7" i="1"/>
  <c r="F7" i="1"/>
  <c r="G7" i="1"/>
  <c r="D12" i="1"/>
  <c r="E12" i="1"/>
  <c r="F12" i="1"/>
  <c r="G12" i="1"/>
  <c r="D15" i="1"/>
  <c r="E15" i="1"/>
  <c r="F15" i="1"/>
  <c r="G15" i="1"/>
  <c r="C4" i="1"/>
  <c r="C5" i="1"/>
  <c r="C6" i="1"/>
  <c r="C7" i="1"/>
  <c r="C258" i="1" l="1"/>
  <c r="C303" i="1"/>
  <c r="C543" i="1"/>
  <c r="C542" i="1"/>
  <c r="C438" i="1"/>
  <c r="C436" i="1"/>
  <c r="C558" i="1"/>
  <c r="C541" i="1" l="1"/>
  <c r="C540" i="1"/>
  <c r="C539" i="1"/>
  <c r="C538" i="1"/>
  <c r="C537" i="1"/>
  <c r="C536" i="1"/>
  <c r="C105" i="1"/>
  <c r="C90" i="1"/>
  <c r="C75" i="1"/>
  <c r="C55" i="1"/>
  <c r="C74" i="1"/>
  <c r="C60" i="1"/>
  <c r="C45" i="1"/>
  <c r="C41" i="1"/>
  <c r="C44" i="1"/>
  <c r="C30" i="1"/>
  <c r="C15" i="1" s="1"/>
  <c r="C257" i="1" l="1"/>
  <c r="C227" i="1"/>
  <c r="C212" i="1"/>
  <c r="C197" i="1"/>
  <c r="C182" i="1"/>
  <c r="C167" i="1"/>
  <c r="C152" i="1"/>
  <c r="C137" i="1"/>
  <c r="C104" i="1"/>
  <c r="C89" i="1"/>
  <c r="C59" i="1" l="1"/>
  <c r="C29" i="1"/>
  <c r="C14" i="1" s="1"/>
  <c r="C524" i="1" l="1"/>
  <c r="C523" i="1"/>
  <c r="C419" i="1"/>
  <c r="C418" i="1"/>
  <c r="C417" i="1"/>
  <c r="C416" i="1"/>
  <c r="C404" i="1"/>
  <c r="C403" i="1"/>
  <c r="C402" i="1"/>
  <c r="C401" i="1"/>
  <c r="C389" i="1"/>
  <c r="C388" i="1"/>
  <c r="C387" i="1"/>
  <c r="C386" i="1"/>
  <c r="C374" i="1"/>
  <c r="C373" i="1"/>
  <c r="C372" i="1"/>
  <c r="C371" i="1"/>
  <c r="C359" i="1"/>
  <c r="C358" i="1"/>
  <c r="C357" i="1"/>
  <c r="C356" i="1"/>
  <c r="C344" i="1"/>
  <c r="C343" i="1"/>
  <c r="C342" i="1"/>
  <c r="C341" i="1"/>
  <c r="C329" i="1"/>
  <c r="C328" i="1"/>
  <c r="C327" i="1"/>
  <c r="C326" i="1"/>
  <c r="C299" i="1"/>
  <c r="C298" i="1"/>
  <c r="C254" i="1"/>
  <c r="C253" i="1"/>
  <c r="C255" i="1"/>
  <c r="C239" i="1"/>
  <c r="C238" i="1"/>
  <c r="C224" i="1"/>
  <c r="C223" i="1"/>
  <c r="C222" i="1"/>
  <c r="C221" i="1"/>
  <c r="C209" i="1"/>
  <c r="C208" i="1"/>
  <c r="C207" i="1"/>
  <c r="C206" i="1"/>
  <c r="C194" i="1"/>
  <c r="C193" i="1"/>
  <c r="C192" i="1"/>
  <c r="C191" i="1"/>
  <c r="C179" i="1"/>
  <c r="C178" i="1"/>
  <c r="C177" i="1"/>
  <c r="C176" i="1"/>
  <c r="C164" i="1"/>
  <c r="C163" i="1"/>
  <c r="C162" i="1"/>
  <c r="C161" i="1"/>
  <c r="C149" i="1"/>
  <c r="C148" i="1"/>
  <c r="C147" i="1"/>
  <c r="C146" i="1"/>
  <c r="C134" i="1"/>
  <c r="C133" i="1"/>
  <c r="C132" i="1"/>
  <c r="C131" i="1"/>
  <c r="C119" i="1"/>
  <c r="C118" i="1"/>
  <c r="C117" i="1"/>
  <c r="C116" i="1"/>
  <c r="C101" i="1"/>
  <c r="C99" i="1"/>
  <c r="C98" i="1"/>
  <c r="C86" i="1" l="1"/>
  <c r="C85" i="1"/>
  <c r="C84" i="1"/>
  <c r="C83" i="1"/>
  <c r="C56" i="1"/>
  <c r="C11" i="1" s="1"/>
  <c r="C40" i="1"/>
  <c r="C10" i="1" s="1"/>
  <c r="C39" i="1"/>
  <c r="C38" i="1"/>
  <c r="C23" i="1"/>
  <c r="C8" i="1" s="1"/>
  <c r="C24" i="1"/>
  <c r="C9" i="1" s="1"/>
  <c r="C301" i="1" l="1"/>
  <c r="C526" i="1" l="1"/>
  <c r="C511" i="1"/>
  <c r="C496" i="1"/>
  <c r="C481" i="1"/>
  <c r="C466" i="1"/>
  <c r="C451" i="1"/>
  <c r="C421" i="1"/>
  <c r="C406" i="1"/>
  <c r="C391" i="1"/>
  <c r="C376" i="1"/>
  <c r="C361" i="1"/>
  <c r="C346" i="1"/>
  <c r="C331" i="1"/>
  <c r="C286" i="1"/>
  <c r="C271" i="1"/>
  <c r="C256" i="1"/>
  <c r="C241" i="1"/>
  <c r="C226" i="1"/>
  <c r="C211" i="1"/>
  <c r="C196" i="1"/>
  <c r="C181" i="1"/>
  <c r="C166" i="1"/>
  <c r="C151" i="1"/>
  <c r="C136" i="1"/>
  <c r="C121" i="1"/>
  <c r="C103" i="1"/>
  <c r="C88" i="1"/>
  <c r="C73" i="1"/>
  <c r="C58" i="1"/>
  <c r="C43" i="1"/>
  <c r="C28" i="1" l="1"/>
  <c r="C13" i="1" s="1"/>
  <c r="C42" i="1" l="1"/>
  <c r="C57" i="1"/>
  <c r="C72" i="1"/>
  <c r="C87" i="1"/>
  <c r="C102" i="1"/>
  <c r="C120" i="1"/>
  <c r="C135" i="1"/>
  <c r="C150" i="1"/>
  <c r="C165" i="1"/>
  <c r="C180" i="1"/>
  <c r="C195" i="1"/>
  <c r="C210" i="1"/>
  <c r="C225" i="1"/>
  <c r="C240" i="1"/>
  <c r="C270" i="1"/>
  <c r="C285" i="1"/>
  <c r="C300" i="1"/>
  <c r="C330" i="1"/>
  <c r="C345" i="1"/>
  <c r="C360" i="1"/>
  <c r="C375" i="1"/>
  <c r="C390" i="1"/>
  <c r="C405" i="1"/>
  <c r="C420" i="1"/>
  <c r="C435" i="1"/>
  <c r="C450" i="1"/>
  <c r="C465" i="1"/>
  <c r="C480" i="1"/>
  <c r="C495" i="1"/>
  <c r="C510" i="1"/>
  <c r="C525" i="1"/>
  <c r="C27" i="1"/>
  <c r="C12" i="1" s="1"/>
</calcChain>
</file>

<file path=xl/sharedStrings.xml><?xml version="1.0" encoding="utf-8"?>
<sst xmlns="http://schemas.openxmlformats.org/spreadsheetml/2006/main" count="2343" uniqueCount="62">
  <si>
    <t>Institucionet shëndetësore</t>
  </si>
  <si>
    <t>Vitet</t>
  </si>
  <si>
    <t>Qendra Klinike Stomatologjike</t>
  </si>
  <si>
    <t>Qendrat e Mjekësisë Familjare në Kosovë</t>
  </si>
  <si>
    <t>Institutet paraklinike</t>
  </si>
  <si>
    <t>Qendra Kombëtare e Transfuzionit të Gjakut</t>
  </si>
  <si>
    <t>Institutet Kombëtare të Shëndetësisë së Kosovës</t>
  </si>
  <si>
    <t>Inst.e Mjekësisë së Punës në Gjakovë dhe Obiliq</t>
  </si>
  <si>
    <t>Spitali Regjional - Gjilan</t>
  </si>
  <si>
    <t>Spitali Regjional - Prizren</t>
  </si>
  <si>
    <t>Spitali Regjional - Gjakovë</t>
  </si>
  <si>
    <t>Spitali Regjional - Pejë</t>
  </si>
  <si>
    <t>Spitali Regjional - Mitrovicë</t>
  </si>
  <si>
    <t>Administrata shëndetësore</t>
  </si>
  <si>
    <t>Inspektoratet shëndetësor, farmaceutik</t>
  </si>
  <si>
    <t>Shërbimet teknike dhe ushqimore si dhe zjarrfikësat</t>
  </si>
  <si>
    <t>Barnatorja qëndrore</t>
  </si>
  <si>
    <t>Shëndeti mental - Prishtinë</t>
  </si>
  <si>
    <t>Shëndeti mental - Pejë</t>
  </si>
  <si>
    <t>Shëndeti mental - Gjakovë</t>
  </si>
  <si>
    <t>Shëndeti mental - Gjilan</t>
  </si>
  <si>
    <t>Shëndeti mental - Prizren</t>
  </si>
  <si>
    <t>Shëndeti mental - Mitrovicë</t>
  </si>
  <si>
    <t>Shëndeti mental - Ferizaj</t>
  </si>
  <si>
    <t>Qendra Emergjente</t>
  </si>
  <si>
    <t>Mjekësia Nukleare</t>
  </si>
  <si>
    <t>Biokimia</t>
  </si>
  <si>
    <t>Ortoprotetika</t>
  </si>
  <si>
    <t>Bioinxhinier</t>
  </si>
  <si>
    <t>Mjek specializant</t>
  </si>
  <si>
    <t xml:space="preserve">Burimi: Agjencia e Statistikave të Kosovës. </t>
  </si>
  <si>
    <t>Tabela 2. Struktura kualifikuese shkollore në institucionet shëndetësore</t>
  </si>
  <si>
    <t>I lartë</t>
  </si>
  <si>
    <t>-</t>
  </si>
  <si>
    <t>.</t>
  </si>
  <si>
    <t>Struktura kualifikuese</t>
  </si>
  <si>
    <t>Autoriteti shëndetësor i qarkut</t>
  </si>
  <si>
    <t>Numri i përgjithshëm i të punësuarve</t>
  </si>
  <si>
    <t>Spitali i Vushtrrisë</t>
  </si>
  <si>
    <t>Qendra e telemjekësisë dhe divizioni i kujdesit</t>
  </si>
  <si>
    <t>Programi okopacional i shëndetit</t>
  </si>
  <si>
    <t>Spitali i Ferizajit</t>
  </si>
  <si>
    <t>Departamenti shëndetësor i burgjeve</t>
  </si>
  <si>
    <t>Qendra Klinike Universitare/1</t>
  </si>
  <si>
    <t>1/ Që nga viti 2015 është emëruar si Shërbimi Spitalor Klinik dhe Universitar i Kosovës.</t>
  </si>
  <si>
    <t>Gjithsej Kosova</t>
  </si>
  <si>
    <t>Kabinetet, laboratorët dhe këshillimoret</t>
  </si>
  <si>
    <t>Programet e shëndetit publik</t>
  </si>
  <si>
    <t>Agjencioni Kombëtar i Produkteve Medicinale</t>
  </si>
  <si>
    <t xml:space="preserve">Ministria e Shëndetësisë </t>
  </si>
  <si>
    <t>(A.Qendrore)</t>
  </si>
  <si>
    <t>Q.M. Sportive</t>
  </si>
  <si>
    <t>Zyra e Ministrit</t>
  </si>
  <si>
    <t>Përkujdes primar shëndetësor dhe programe tjera</t>
  </si>
  <si>
    <r>
      <t xml:space="preserve">Sqarim: Informatat me </t>
    </r>
    <r>
      <rPr>
        <i/>
        <sz val="11"/>
        <color theme="1"/>
        <rFont val="Times New Roman"/>
        <family val="1"/>
      </rPr>
      <t>italic</t>
    </r>
    <r>
      <rPr>
        <sz val="11"/>
        <color theme="1"/>
        <rFont val="Times New Roman"/>
        <family val="1"/>
      </rPr>
      <t xml:space="preserve"> nënkuptojnë që nuk barazohen shumatoret.</t>
    </r>
  </si>
  <si>
    <t>Superior (specialist)</t>
  </si>
  <si>
    <t>Shkolla e mesme e lartë (infermier)</t>
  </si>
  <si>
    <t>Kuadër jomedicional</t>
  </si>
  <si>
    <t>(Me departamente)</t>
  </si>
  <si>
    <t>2016/2</t>
  </si>
  <si>
    <t>2/ Që nga viti 2016 Ministria e Shëndetësisë është paraqitur me departamente.</t>
  </si>
  <si>
    <t>Shërbimet e shëndetit mendor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</si>
</sst>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48">
    <xf numFmtId="0" fontId="0" fillId="0" borderId="0" xfId="0"/>
    <xf numFmtId="0" fontId="1" fillId="0" borderId="0" xfId="1"/>
    <xf numFmtId="0" fontId="3" fillId="0" borderId="0" xfId="0" applyFont="1" applyAlignment="1">
      <alignment vertical="center"/>
    </xf>
    <xf numFmtId="0" fontId="4" fillId="0" borderId="0" xfId="0" applyFont="1"/>
    <xf numFmtId="0" fontId="4" fillId="2" borderId="3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164" fontId="4" fillId="0" borderId="7" xfId="2" applyNumberFormat="1" applyFont="1" applyBorder="1" applyAlignment="1">
      <alignment horizontal="right"/>
    </xf>
    <xf numFmtId="164" fontId="4" fillId="0" borderId="8" xfId="2" applyNumberFormat="1" applyFont="1" applyBorder="1" applyAlignment="1">
      <alignment horizontal="right" vertical="center"/>
    </xf>
    <xf numFmtId="164" fontId="4" fillId="0" borderId="25" xfId="2" applyNumberFormat="1" applyFont="1" applyBorder="1" applyAlignment="1">
      <alignment horizontal="right" vertical="center"/>
    </xf>
    <xf numFmtId="164" fontId="4" fillId="0" borderId="16" xfId="2" applyNumberFormat="1" applyFont="1" applyBorder="1" applyAlignment="1">
      <alignment horizontal="right" vertical="center"/>
    </xf>
    <xf numFmtId="164" fontId="4" fillId="0" borderId="9" xfId="2" applyNumberFormat="1" applyFont="1" applyBorder="1" applyAlignment="1">
      <alignment horizontal="right" vertical="center"/>
    </xf>
    <xf numFmtId="164" fontId="4" fillId="0" borderId="21" xfId="2" applyNumberFormat="1" applyFont="1" applyBorder="1" applyAlignment="1">
      <alignment horizontal="right" vertical="top"/>
    </xf>
    <xf numFmtId="164" fontId="4" fillId="3" borderId="24" xfId="2" applyNumberFormat="1" applyFont="1" applyFill="1" applyBorder="1" applyAlignment="1">
      <alignment horizontal="right" vertical="top"/>
    </xf>
    <xf numFmtId="164" fontId="4" fillId="3" borderId="23" xfId="2" applyNumberFormat="1" applyFont="1" applyFill="1" applyBorder="1" applyAlignment="1">
      <alignment horizontal="right" vertical="top" wrapText="1"/>
    </xf>
    <xf numFmtId="164" fontId="4" fillId="3" borderId="9" xfId="2" applyNumberFormat="1" applyFont="1" applyFill="1" applyBorder="1" applyAlignment="1">
      <alignment horizontal="right" vertical="top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/>
    </xf>
    <xf numFmtId="164" fontId="4" fillId="0" borderId="26" xfId="2" applyNumberFormat="1" applyFont="1" applyBorder="1" applyAlignment="1">
      <alignment horizontal="right"/>
    </xf>
    <xf numFmtId="164" fontId="4" fillId="0" borderId="41" xfId="2" applyNumberFormat="1" applyFont="1" applyBorder="1" applyAlignment="1">
      <alignment horizontal="right" vertical="center"/>
    </xf>
    <xf numFmtId="164" fontId="4" fillId="0" borderId="0" xfId="2" applyNumberFormat="1" applyFont="1" applyBorder="1" applyAlignment="1">
      <alignment horizontal="right" vertical="center"/>
    </xf>
    <xf numFmtId="164" fontId="4" fillId="0" borderId="36" xfId="2" applyNumberFormat="1" applyFont="1" applyBorder="1" applyAlignment="1">
      <alignment horizontal="right" vertical="center"/>
    </xf>
    <xf numFmtId="164" fontId="4" fillId="0" borderId="32" xfId="2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/>
    </xf>
    <xf numFmtId="164" fontId="4" fillId="0" borderId="14" xfId="2" applyNumberFormat="1" applyFont="1" applyBorder="1" applyAlignment="1">
      <alignment horizontal="right"/>
    </xf>
    <xf numFmtId="164" fontId="4" fillId="0" borderId="31" xfId="2" applyNumberFormat="1" applyFont="1" applyBorder="1" applyAlignment="1">
      <alignment horizontal="right" vertical="center"/>
    </xf>
    <xf numFmtId="164" fontId="4" fillId="0" borderId="17" xfId="2" applyNumberFormat="1" applyFont="1" applyBorder="1" applyAlignment="1">
      <alignment horizontal="right" vertical="center"/>
    </xf>
    <xf numFmtId="164" fontId="4" fillId="0" borderId="11" xfId="2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164" fontId="4" fillId="0" borderId="21" xfId="2" applyNumberFormat="1" applyFont="1" applyBorder="1" applyAlignment="1">
      <alignment horizontal="right"/>
    </xf>
    <xf numFmtId="164" fontId="4" fillId="0" borderId="12" xfId="2" applyNumberFormat="1" applyFont="1" applyBorder="1" applyAlignment="1">
      <alignment horizontal="right" vertical="center"/>
    </xf>
    <xf numFmtId="164" fontId="4" fillId="0" borderId="35" xfId="2" applyNumberFormat="1" applyFont="1" applyBorder="1" applyAlignment="1">
      <alignment horizontal="right" vertical="center"/>
    </xf>
    <xf numFmtId="164" fontId="4" fillId="0" borderId="18" xfId="2" applyNumberFormat="1" applyFont="1" applyBorder="1" applyAlignment="1">
      <alignment horizontal="right" vertical="center"/>
    </xf>
    <xf numFmtId="164" fontId="4" fillId="0" borderId="13" xfId="2" applyNumberFormat="1" applyFont="1" applyBorder="1" applyAlignment="1">
      <alignment horizontal="right" vertical="center"/>
    </xf>
    <xf numFmtId="164" fontId="4" fillId="0" borderId="7" xfId="2" applyNumberFormat="1" applyFont="1" applyBorder="1" applyAlignment="1">
      <alignment horizontal="right" vertical="center"/>
    </xf>
    <xf numFmtId="164" fontId="4" fillId="0" borderId="24" xfId="2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/>
    </xf>
    <xf numFmtId="164" fontId="4" fillId="0" borderId="27" xfId="2" applyNumberFormat="1" applyFont="1" applyBorder="1" applyAlignment="1">
      <alignment horizontal="right" vertical="center"/>
    </xf>
    <xf numFmtId="164" fontId="4" fillId="0" borderId="34" xfId="2" applyNumberFormat="1" applyFont="1" applyBorder="1" applyAlignment="1">
      <alignment horizontal="right" vertical="center"/>
    </xf>
    <xf numFmtId="164" fontId="4" fillId="0" borderId="28" xfId="2" applyNumberFormat="1" applyFont="1" applyBorder="1" applyAlignment="1">
      <alignment horizontal="right" vertical="center"/>
    </xf>
    <xf numFmtId="164" fontId="4" fillId="0" borderId="29" xfId="2" applyNumberFormat="1" applyFont="1" applyBorder="1" applyAlignment="1">
      <alignment horizontal="righ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/>
    </xf>
    <xf numFmtId="164" fontId="4" fillId="0" borderId="42" xfId="2" applyNumberFormat="1" applyFont="1" applyBorder="1" applyAlignment="1">
      <alignment horizontal="right" vertical="center"/>
    </xf>
    <xf numFmtId="164" fontId="4" fillId="0" borderId="38" xfId="2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 wrapText="1"/>
    </xf>
    <xf numFmtId="164" fontId="4" fillId="0" borderId="26" xfId="2" applyNumberFormat="1" applyFont="1" applyFill="1" applyBorder="1" applyAlignment="1">
      <alignment horizontal="right"/>
    </xf>
    <xf numFmtId="164" fontId="4" fillId="0" borderId="27" xfId="2" applyNumberFormat="1" applyFont="1" applyFill="1" applyBorder="1" applyAlignment="1">
      <alignment horizontal="right" vertical="center"/>
    </xf>
    <xf numFmtId="164" fontId="4" fillId="0" borderId="34" xfId="2" applyNumberFormat="1" applyFont="1" applyFill="1" applyBorder="1" applyAlignment="1">
      <alignment horizontal="right" vertical="center"/>
    </xf>
    <xf numFmtId="164" fontId="4" fillId="0" borderId="28" xfId="2" applyNumberFormat="1" applyFont="1" applyFill="1" applyBorder="1" applyAlignment="1">
      <alignment horizontal="right" vertical="center"/>
    </xf>
    <xf numFmtId="164" fontId="4" fillId="0" borderId="29" xfId="2" applyNumberFormat="1" applyFont="1" applyFill="1" applyBorder="1" applyAlignment="1">
      <alignment horizontal="right" vertical="center"/>
    </xf>
    <xf numFmtId="164" fontId="5" fillId="0" borderId="24" xfId="2" applyNumberFormat="1" applyFont="1" applyBorder="1" applyAlignment="1">
      <alignment horizontal="right" vertical="center"/>
    </xf>
    <xf numFmtId="164" fontId="4" fillId="3" borderId="29" xfId="2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43" xfId="0" applyFont="1" applyBorder="1" applyAlignment="1">
      <alignment horizontal="center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164" fontId="4" fillId="4" borderId="8" xfId="0" applyNumberFormat="1" applyFont="1" applyFill="1" applyBorder="1" applyAlignment="1">
      <alignment horizontal="center" vertical="center" wrapText="1"/>
    </xf>
    <xf numFmtId="164" fontId="4" fillId="4" borderId="48" xfId="0" applyNumberFormat="1" applyFont="1" applyFill="1" applyBorder="1" applyAlignment="1">
      <alignment horizontal="center" vertical="center" wrapText="1"/>
    </xf>
    <xf numFmtId="164" fontId="4" fillId="4" borderId="23" xfId="0" applyNumberFormat="1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164" fontId="4" fillId="4" borderId="27" xfId="0" applyNumberFormat="1" applyFont="1" applyFill="1" applyBorder="1" applyAlignment="1">
      <alignment horizontal="center" vertical="center" wrapText="1"/>
    </xf>
    <xf numFmtId="164" fontId="4" fillId="4" borderId="55" xfId="0" applyNumberFormat="1" applyFont="1" applyFill="1" applyBorder="1" applyAlignment="1">
      <alignment horizontal="center" vertical="center" wrapText="1"/>
    </xf>
    <xf numFmtId="164" fontId="4" fillId="4" borderId="49" xfId="0" applyNumberFormat="1" applyFont="1" applyFill="1" applyBorder="1" applyAlignment="1">
      <alignment horizontal="center" vertical="center" wrapText="1"/>
    </xf>
    <xf numFmtId="164" fontId="4" fillId="4" borderId="57" xfId="0" applyNumberFormat="1" applyFont="1" applyFill="1" applyBorder="1" applyAlignment="1">
      <alignment horizontal="center" vertical="center" wrapText="1"/>
    </xf>
    <xf numFmtId="164" fontId="4" fillId="4" borderId="9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64" fontId="4" fillId="0" borderId="0" xfId="2" applyNumberFormat="1" applyFont="1" applyBorder="1" applyAlignment="1">
      <alignment horizontal="right"/>
    </xf>
    <xf numFmtId="0" fontId="4" fillId="0" borderId="59" xfId="0" applyFont="1" applyBorder="1" applyAlignment="1">
      <alignment horizontal="center" vertical="center" wrapText="1"/>
    </xf>
    <xf numFmtId="164" fontId="4" fillId="0" borderId="23" xfId="2" applyNumberFormat="1" applyFont="1" applyBorder="1" applyAlignment="1">
      <alignment horizontal="right" vertical="center"/>
    </xf>
    <xf numFmtId="164" fontId="4" fillId="0" borderId="47" xfId="2" applyNumberFormat="1" applyFont="1" applyBorder="1" applyAlignment="1">
      <alignment horizontal="right"/>
    </xf>
    <xf numFmtId="164" fontId="4" fillId="0" borderId="61" xfId="2" applyNumberFormat="1" applyFont="1" applyBorder="1" applyAlignment="1">
      <alignment horizontal="right" vertical="center"/>
    </xf>
    <xf numFmtId="164" fontId="4" fillId="0" borderId="62" xfId="2" applyNumberFormat="1" applyFont="1" applyBorder="1" applyAlignment="1">
      <alignment horizontal="right" vertical="center"/>
    </xf>
    <xf numFmtId="164" fontId="4" fillId="0" borderId="63" xfId="2" applyNumberFormat="1" applyFont="1" applyBorder="1" applyAlignment="1">
      <alignment horizontal="right" vertical="center"/>
    </xf>
    <xf numFmtId="164" fontId="7" fillId="0" borderId="7" xfId="2" applyNumberFormat="1" applyFont="1" applyBorder="1" applyAlignment="1">
      <alignment horizontal="right"/>
    </xf>
    <xf numFmtId="0" fontId="0" fillId="0" borderId="0" xfId="0" applyBorder="1"/>
    <xf numFmtId="164" fontId="4" fillId="0" borderId="64" xfId="2" applyNumberFormat="1" applyFont="1" applyBorder="1" applyAlignment="1">
      <alignment horizontal="right" vertical="center"/>
    </xf>
    <xf numFmtId="0" fontId="4" fillId="0" borderId="60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59" xfId="0" applyFont="1" applyBorder="1" applyAlignment="1">
      <alignment horizontal="left" vertical="center" wrapText="1"/>
    </xf>
    <xf numFmtId="164" fontId="7" fillId="4" borderId="8" xfId="0" applyNumberFormat="1" applyFont="1" applyFill="1" applyBorder="1" applyAlignment="1">
      <alignment horizontal="center" vertical="center" wrapText="1"/>
    </xf>
    <xf numFmtId="164" fontId="7" fillId="4" borderId="9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7" fillId="0" borderId="0" xfId="1" applyFont="1"/>
    <xf numFmtId="164" fontId="7" fillId="0" borderId="7" xfId="2" applyNumberFormat="1" applyFont="1" applyBorder="1" applyAlignment="1">
      <alignment horizontal="right" vertical="center"/>
    </xf>
    <xf numFmtId="164" fontId="7" fillId="4" borderId="2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 wrapText="1"/>
    </xf>
    <xf numFmtId="164" fontId="4" fillId="4" borderId="65" xfId="0" applyNumberFormat="1" applyFont="1" applyFill="1" applyBorder="1" applyAlignment="1">
      <alignment horizontal="center" vertical="center" wrapText="1"/>
    </xf>
    <xf numFmtId="164" fontId="4" fillId="4" borderId="32" xfId="0" applyNumberFormat="1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/>
    </xf>
    <xf numFmtId="164" fontId="4" fillId="0" borderId="66" xfId="2" applyNumberFormat="1" applyFont="1" applyBorder="1" applyAlignment="1">
      <alignment horizontal="right"/>
    </xf>
    <xf numFmtId="164" fontId="4" fillId="0" borderId="54" xfId="2" applyNumberFormat="1" applyFont="1" applyBorder="1" applyAlignment="1">
      <alignment horizontal="right" vertical="center"/>
    </xf>
    <xf numFmtId="164" fontId="4" fillId="0" borderId="67" xfId="2" applyNumberFormat="1" applyFont="1" applyBorder="1" applyAlignment="1">
      <alignment horizontal="right" vertical="center"/>
    </xf>
    <xf numFmtId="164" fontId="4" fillId="0" borderId="68" xfId="2" applyNumberFormat="1" applyFont="1" applyBorder="1" applyAlignment="1">
      <alignment horizontal="right" vertical="center"/>
    </xf>
    <xf numFmtId="164" fontId="4" fillId="0" borderId="58" xfId="2" applyNumberFormat="1" applyFont="1" applyBorder="1" applyAlignment="1">
      <alignment horizontal="right" vertical="center"/>
    </xf>
    <xf numFmtId="0" fontId="4" fillId="0" borderId="69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/>
    </xf>
    <xf numFmtId="164" fontId="4" fillId="0" borderId="56" xfId="2" applyNumberFormat="1" applyFont="1" applyBorder="1" applyAlignment="1">
      <alignment horizontal="right" vertical="center"/>
    </xf>
    <xf numFmtId="0" fontId="4" fillId="0" borderId="25" xfId="0" applyFont="1" applyBorder="1" applyAlignment="1">
      <alignment horizontal="center"/>
    </xf>
    <xf numFmtId="164" fontId="4" fillId="0" borderId="66" xfId="2" applyNumberFormat="1" applyFont="1" applyFill="1" applyBorder="1" applyAlignment="1">
      <alignment horizontal="right"/>
    </xf>
    <xf numFmtId="164" fontId="4" fillId="0" borderId="54" xfId="2" applyNumberFormat="1" applyFont="1" applyFill="1" applyBorder="1" applyAlignment="1">
      <alignment horizontal="right" vertical="center"/>
    </xf>
    <xf numFmtId="164" fontId="4" fillId="0" borderId="67" xfId="2" applyNumberFormat="1" applyFont="1" applyFill="1" applyBorder="1" applyAlignment="1">
      <alignment horizontal="right" vertical="center"/>
    </xf>
    <xf numFmtId="164" fontId="4" fillId="0" borderId="68" xfId="2" applyNumberFormat="1" applyFont="1" applyFill="1" applyBorder="1" applyAlignment="1">
      <alignment horizontal="right" vertical="center"/>
    </xf>
    <xf numFmtId="164" fontId="4" fillId="0" borderId="58" xfId="2" applyNumberFormat="1" applyFont="1" applyFill="1" applyBorder="1" applyAlignment="1">
      <alignment horizontal="right" vertical="center"/>
    </xf>
    <xf numFmtId="164" fontId="4" fillId="0" borderId="7" xfId="2" applyNumberFormat="1" applyFont="1" applyFill="1" applyBorder="1" applyAlignment="1">
      <alignment horizontal="right"/>
    </xf>
    <xf numFmtId="164" fontId="4" fillId="0" borderId="8" xfId="2" applyNumberFormat="1" applyFont="1" applyFill="1" applyBorder="1" applyAlignment="1">
      <alignment horizontal="right" vertical="center"/>
    </xf>
    <xf numFmtId="164" fontId="4" fillId="0" borderId="25" xfId="2" applyNumberFormat="1" applyFont="1" applyFill="1" applyBorder="1" applyAlignment="1">
      <alignment horizontal="right" vertical="center"/>
    </xf>
    <xf numFmtId="164" fontId="4" fillId="0" borderId="16" xfId="2" applyNumberFormat="1" applyFont="1" applyFill="1" applyBorder="1" applyAlignment="1">
      <alignment horizontal="right" vertical="center"/>
    </xf>
    <xf numFmtId="164" fontId="4" fillId="0" borderId="9" xfId="2" applyNumberFormat="1" applyFont="1" applyFill="1" applyBorder="1" applyAlignment="1">
      <alignment horizontal="right" vertical="center"/>
    </xf>
    <xf numFmtId="164" fontId="4" fillId="3" borderId="58" xfId="2" applyNumberFormat="1" applyFont="1" applyFill="1" applyBorder="1" applyAlignment="1">
      <alignment horizontal="right" vertical="center"/>
    </xf>
    <xf numFmtId="164" fontId="4" fillId="3" borderId="9" xfId="2" applyNumberFormat="1" applyFont="1" applyFill="1" applyBorder="1" applyAlignment="1">
      <alignment horizontal="right" vertical="center"/>
    </xf>
    <xf numFmtId="0" fontId="4" fillId="0" borderId="70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4" fillId="0" borderId="7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/>
    </xf>
    <xf numFmtId="164" fontId="4" fillId="0" borderId="52" xfId="2" applyNumberFormat="1" applyFont="1" applyBorder="1" applyAlignment="1">
      <alignment horizontal="right"/>
    </xf>
    <xf numFmtId="164" fontId="4" fillId="0" borderId="73" xfId="2" applyNumberFormat="1" applyFont="1" applyBorder="1" applyAlignment="1">
      <alignment horizontal="right" vertical="center"/>
    </xf>
    <xf numFmtId="164" fontId="4" fillId="0" borderId="74" xfId="2" applyNumberFormat="1" applyFont="1" applyBorder="1" applyAlignment="1">
      <alignment horizontal="right" vertical="center"/>
    </xf>
    <xf numFmtId="164" fontId="4" fillId="0" borderId="75" xfId="2" applyNumberFormat="1" applyFont="1" applyBorder="1" applyAlignment="1">
      <alignment horizontal="right" vertical="center"/>
    </xf>
    <xf numFmtId="164" fontId="4" fillId="4" borderId="41" xfId="0" applyNumberFormat="1" applyFont="1" applyFill="1" applyBorder="1" applyAlignment="1">
      <alignment horizontal="center" vertical="center" wrapText="1"/>
    </xf>
    <xf numFmtId="164" fontId="4" fillId="4" borderId="76" xfId="0" applyNumberFormat="1" applyFont="1" applyFill="1" applyBorder="1" applyAlignment="1">
      <alignment horizontal="center" vertical="center" wrapText="1"/>
    </xf>
    <xf numFmtId="0" fontId="3" fillId="4" borderId="77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/>
    </xf>
    <xf numFmtId="164" fontId="4" fillId="4" borderId="78" xfId="0" applyNumberFormat="1" applyFont="1" applyFill="1" applyBorder="1" applyAlignment="1">
      <alignment horizontal="center" vertical="center" wrapText="1"/>
    </xf>
    <xf numFmtId="164" fontId="4" fillId="4" borderId="79" xfId="0" applyNumberFormat="1" applyFont="1" applyFill="1" applyBorder="1" applyAlignment="1">
      <alignment horizontal="center" vertical="center" wrapText="1"/>
    </xf>
    <xf numFmtId="164" fontId="4" fillId="4" borderId="80" xfId="0" applyNumberFormat="1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3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28.140625" customWidth="1"/>
    <col min="2" max="2" width="12.28515625" customWidth="1"/>
    <col min="3" max="3" width="16.7109375" customWidth="1"/>
    <col min="4" max="5" width="14.28515625" customWidth="1"/>
    <col min="6" max="6" width="15.7109375" customWidth="1"/>
    <col min="7" max="7" width="18.42578125" bestFit="1" customWidth="1"/>
  </cols>
  <sheetData>
    <row r="1" spans="1:7" ht="30" customHeight="1" thickBot="1" x14ac:dyDescent="0.3">
      <c r="A1" s="56" t="s">
        <v>31</v>
      </c>
      <c r="B1" s="2"/>
      <c r="C1" s="2"/>
      <c r="D1" s="2"/>
      <c r="E1" s="2"/>
      <c r="F1" s="2"/>
      <c r="G1" s="3"/>
    </row>
    <row r="2" spans="1:7" ht="25.9" customHeight="1" x14ac:dyDescent="0.25">
      <c r="A2" s="96" t="s">
        <v>0</v>
      </c>
      <c r="B2" s="98" t="s">
        <v>1</v>
      </c>
      <c r="C2" s="100" t="s">
        <v>37</v>
      </c>
      <c r="D2" s="102" t="s">
        <v>35</v>
      </c>
      <c r="E2" s="102"/>
      <c r="F2" s="102"/>
      <c r="G2" s="103"/>
    </row>
    <row r="3" spans="1:7" ht="31.9" customHeight="1" thickBot="1" x14ac:dyDescent="0.3">
      <c r="A3" s="97"/>
      <c r="B3" s="99"/>
      <c r="C3" s="101"/>
      <c r="D3" s="146" t="s">
        <v>55</v>
      </c>
      <c r="E3" s="4" t="s">
        <v>32</v>
      </c>
      <c r="F3" s="147" t="s">
        <v>56</v>
      </c>
      <c r="G3" s="5" t="s">
        <v>57</v>
      </c>
    </row>
    <row r="4" spans="1:7" x14ac:dyDescent="0.25">
      <c r="A4" s="68" t="s">
        <v>45</v>
      </c>
      <c r="B4" s="62">
        <v>2004</v>
      </c>
      <c r="C4" s="69">
        <f>SUM(C19,C34,C49,C64,C79,C94,C112,C127,C142,C157,C172,C187,C202,C217,C232,C247,C262,C277,C292,C322,C337,C352,C367,C382,C397,C412,C427,C442,C457,C472,C487,C502,C517,C532,C547)</f>
        <v>0</v>
      </c>
      <c r="D4" s="70">
        <f>SUM(D19,D34,D49,D64,D79,D94,D112,D127,D142,D157,D172,D187,D202,D217,D232,D247,D262,D277,D292,D322,D337,D352,D367,D382,D397,D412,D427,D442,D457,D472,D487,D502,D517,D532,D547)</f>
        <v>0</v>
      </c>
      <c r="E4" s="71">
        <f>SUM(E19,E34,E49,E64,E79,E94,E112,E127,E142,E157,E172,E187,E202,E217,E232,E247,E262,E277,E292,E322,E337,E352,E367,E382,E397,E412,E427,E442,E457,E472,E487,E502,E517,E532,E547)</f>
        <v>0</v>
      </c>
      <c r="F4" s="71">
        <f>SUM(F19,F34,F49,F64,F79,F94,F112,F127,F142,F157,F172,F187,F202,F217,F232,F247,F262,F277,F292,F322,F337,F352,F367,F382,F397,F412,F427,F442,F457,F472,F487,F502,F517,F532,F547)</f>
        <v>0</v>
      </c>
      <c r="G4" s="72">
        <f>SUM(G19,G34,G49,G64,G79,G94,G112,G127,G142,G157,G172,G187,G202,G217,G232,G247,G262,G277,G292,G322,G337,G352,G367,G382,G397,G412,G427,G442,G457,G472,G487,G502,G517,G532,G547)</f>
        <v>0</v>
      </c>
    </row>
    <row r="5" spans="1:7" x14ac:dyDescent="0.25">
      <c r="A5" s="61"/>
      <c r="B5" s="62">
        <v>2005</v>
      </c>
      <c r="C5" s="65">
        <f>SUM(C20,C35,C50,C65,C80,C95,C113,C128,C143,C158,C173,C188,C203,C218,C233,C248,C263,C278,C293,C323,C338,C353,C368,C383,C398,C413,C428,C443,C458,C473,C488,C503,C518,C533,C548)</f>
        <v>0</v>
      </c>
      <c r="D5" s="66">
        <f>SUM(D20,D35,D50,D65,D80,D95,D113,D128,D143,D158,D173,D188,D203,D218,D233,D248,D263,D278,D293,D323,D338,D353,D368,D383,D398,D413,D428,D443,D458,D473,D488,D503,D518,D533,D548)</f>
        <v>0</v>
      </c>
      <c r="E5" s="67">
        <f>SUM(E20,E35,E50,E65,E80,E95,E113,E128,E143,E158,E173,E188,E203,E218,E233,E248,E263,E278,E293,E323,E338,E353,E368,E383,E398,E413,E428,E443,E458,E473,E488,E503,E518,E533,E548)</f>
        <v>0</v>
      </c>
      <c r="F5" s="67">
        <f>SUM(F20,F35,F50,F65,F80,F95,F113,F128,F143,F158,F173,F188,F203,F218,F233,F248,F263,F278,F293,F323,F338,F353,F368,F383,F398,F413,F428,F443,F458,F473,F488,F503,F518,F533,F548)</f>
        <v>0</v>
      </c>
      <c r="G5" s="73">
        <f>SUM(G20,G35,G50,G65,G80,G95,G113,G128,G143,G158,G173,G188,G203,G218,G233,G248,G263,G278,G293,G323,G338,G353,G368,G383,G398,G413,G428,G443,G458,G473,G488,G503,G518,G533,G548)</f>
        <v>0</v>
      </c>
    </row>
    <row r="6" spans="1:7" x14ac:dyDescent="0.25">
      <c r="A6" s="61"/>
      <c r="B6" s="62">
        <v>2006</v>
      </c>
      <c r="C6" s="65">
        <f>SUM(C21,C36,C51,C66,C81,C96,C114,C129,C144,C159,C174,C189,C204,C219,C234,C249,C264,C279,C294,C324,C339,C354,C369,C384,C399,C414,C429,C444,C459,C474,C489,C504,C519,C534,C549)</f>
        <v>0</v>
      </c>
      <c r="D6" s="66">
        <f>SUM(D21,D36,D51,D66,D81,D96,D114,D129,D144,D159,D174,D189,D204,D219,D234,D249,D264,D279,D294,D324,D339,D354,D369,D384,D399,D414,D429,D444,D459,D474,D489,D504,D519,D534,D549)</f>
        <v>0</v>
      </c>
      <c r="E6" s="67">
        <f>SUM(E21,E36,E51,E66,E81,E96,E114,E129,E144,E159,E174,E189,E204,E219,E234,E249,E264,E279,E294,E324,E339,E354,E369,E384,E399,E414,E429,E444,E459,E474,E489,E504,E519,E534,E549)</f>
        <v>0</v>
      </c>
      <c r="F6" s="67">
        <f>SUM(F21,F36,F51,F66,F81,F96,F114,F129,F144,F159,F174,F189,F204,F219,F234,F249,F264,F279,F294,F324,F339,F354,F369,F384,F399,F414,F429,F444,F459,F474,F489,F504,F519,F534,F549)</f>
        <v>0</v>
      </c>
      <c r="G6" s="73">
        <f>SUM(G21,G36,G51,G66,G81,G96,G114,G129,G144,G159,G174,G189,G204,G219,G234,G249,G264,G279,G294,G324,G339,G354,G369,G384,G399,G414,G429,G444,G459,G474,G489,G504,G519,G534,G549)</f>
        <v>0</v>
      </c>
    </row>
    <row r="7" spans="1:7" x14ac:dyDescent="0.25">
      <c r="A7" s="61"/>
      <c r="B7" s="62">
        <v>2007</v>
      </c>
      <c r="C7" s="65">
        <f>SUM(C22,C37,C52,C67,C82,C97,C115,C130,C145,C160,C175,C190,C205,C220,C235,C250,C265,C280,C295,C325,C340,C355,C370,C385,C400,C415,C430,C445,C460,C475,C490,C505,C520,C535,C550)</f>
        <v>0</v>
      </c>
      <c r="D7" s="66">
        <f>SUM(D22,D37,D52,D67,D82,D97,D115,D130,D145,D160,D175,D190,D205,D220,D235,D250,D265,D280,D295,D325,D340,D355,D370,D385,D400,D415,D430,D445,D460,D475,D490,D505,D520,D535,D550)</f>
        <v>0</v>
      </c>
      <c r="E7" s="67">
        <f>SUM(E22,E37,E52,E67,E82,E97,E115,E130,E145,E160,E175,E190,E205,E220,E235,E250,E265,E280,E295,E325,E340,E355,E370,E385,E400,E415,E430,E445,E460,E475,E490,E505,E520,E535,E550)</f>
        <v>0</v>
      </c>
      <c r="F7" s="67">
        <f>SUM(F22,F37,F52,F67,F82,F97,F115,F130,F145,F160,F175,F190,F205,F220,F235,F250,F265,F280,F295,F325,F340,F355,F370,F385,F400,F415,F430,F445,F460,F475,F490,F505,F520,F535,F550)</f>
        <v>0</v>
      </c>
      <c r="G7" s="73">
        <f>SUM(G22,G37,G52,G67,G82,G97,G115,G130,G145,G160,G175,G190,G205,G220,G235,G250,G265,G280,G295,G325,G340,G355,G370,G385,G400,G415,G430,G445,G460,G475,G490,G505,G520,G535,G550)</f>
        <v>0</v>
      </c>
    </row>
    <row r="8" spans="1:7" x14ac:dyDescent="0.25">
      <c r="A8" s="61"/>
      <c r="B8" s="62">
        <v>2008</v>
      </c>
      <c r="C8" s="65">
        <f>SUM(C23,C38,C53,C68,C83,C98,C116,C131,C146,C161,C176,C191,C206,C221,C236,C251,C266,C281,C296,C326,C341,C356,C371,C386,C401,C416,C431,C446,C461,C476,C491,C506,C521,C536,C551,C581,C641,C566,C596)</f>
        <v>7505</v>
      </c>
      <c r="D8" s="66">
        <f t="shared" ref="D8:G8" si="0">SUM(D23,D38,D53,D68,D83,D98,D116,D131,D146,D161,D176,D191,D206,D221,D236,D251,D266,D281,D296,D326,D341,D356,D371,D386,D401,D416,D431,D446,D461,D476,D491,D506,D521,D536,D551,D581,D641,D566,D596)</f>
        <v>1692</v>
      </c>
      <c r="E8" s="67">
        <f t="shared" si="0"/>
        <v>123</v>
      </c>
      <c r="F8" s="67">
        <f t="shared" si="0"/>
        <v>4973</v>
      </c>
      <c r="G8" s="73">
        <f t="shared" si="0"/>
        <v>717</v>
      </c>
    </row>
    <row r="9" spans="1:7" x14ac:dyDescent="0.25">
      <c r="A9" s="61"/>
      <c r="B9" s="62">
        <v>2009</v>
      </c>
      <c r="C9" s="65">
        <f>SUM(C24,C39,C54,C69,C84,C99,C117,C132,C147,C162,C177,C192,C207,C222,C237,C252,C267,C282,C297,C327,C342,C357,C372,C387,C402,C417,C432,C447,C462,C477,C492,C507,C522,C537,C552,C567,C582,C642,C597)</f>
        <v>7505</v>
      </c>
      <c r="D9" s="66">
        <f t="shared" ref="D9:G9" si="1">SUM(D24,D39,D54,D69,D84,D99,D117,D132,D147,D162,D177,D192,D207,D222,D237,D252,D267,D282,D297,D327,D342,D357,D372,D387,D402,D417,D432,D447,D462,D477,D492,D507,D522,D537,D552,D567,D582,D642,D597)</f>
        <v>1692</v>
      </c>
      <c r="E9" s="67">
        <f t="shared" si="1"/>
        <v>123</v>
      </c>
      <c r="F9" s="67">
        <f t="shared" si="1"/>
        <v>4973</v>
      </c>
      <c r="G9" s="73">
        <f t="shared" si="1"/>
        <v>717</v>
      </c>
    </row>
    <row r="10" spans="1:7" x14ac:dyDescent="0.25">
      <c r="A10" s="61"/>
      <c r="B10" s="62">
        <v>2010</v>
      </c>
      <c r="C10" s="65">
        <f>SUM(C25,C40,C55,C70,C85,C100,C118,C133,C148,C163,C178,C193,C208,C223,C238,C253,C268,C283,C298,C328,C343,C358,C373,C388,C403,C418,C433,C448,C463,C478,C493,C508,C523,C538,C553,C568, C583,C598,C613,C643)</f>
        <v>13210</v>
      </c>
      <c r="D10" s="66">
        <f>SUM(D25,D40,D55,D70,D85,D100,D118,D133,D148,D163,D178,D193,D208,D223,D238,D253,D268,D283,D298,D328,D343,D358,D373,D388,D403,D418,D433,D448,D463,D478,D493,D508,D523,D538,D553,D568, D583,D598,D613,D643)</f>
        <v>4063</v>
      </c>
      <c r="E10" s="67">
        <f t="shared" ref="E10:G10" si="2">SUM(E25,E40,E55,E70,E85,E100,E118,E133,E148,E163,E178,E193,E208,E223,E238,E253,E268,E283,E298,E328,E343,E358,E373,E388,E403,E418,E433,E448,E463,E478,E493,E508,E523,E538,E553,E568, E583,E598,E613,E643)</f>
        <v>364</v>
      </c>
      <c r="F10" s="95">
        <v>7128</v>
      </c>
      <c r="G10" s="73">
        <f t="shared" si="2"/>
        <v>1655</v>
      </c>
    </row>
    <row r="11" spans="1:7" x14ac:dyDescent="0.25">
      <c r="A11" s="61"/>
      <c r="B11" s="62">
        <v>2011</v>
      </c>
      <c r="C11" s="90">
        <f>SUM(C26,C41,C56,C71,C86,C101,C119,C134,C149,C164,C179,C194,C209,C224,C239,C254,C269,C284,C299,C329,C344,C359,C374,C389,C404,C419,C434,C449,C584,C464,C479,C494,C509,C524,C539,C554,C569,C599,C614,C644)</f>
        <v>13573</v>
      </c>
      <c r="D11" s="66">
        <f t="shared" ref="D11:F11" si="3">SUM(D26,D41,D56,D71,D86,D101,D119,D134,D149,D164,D179,D194,D209,D224,D239,D254,D269,D284,D299,D329,D344,D359,D374,D389,D404,D419,D434,D449,D584,D464,D479,D494,D509,D524,D539,D554,D569,D599,D614,D644)</f>
        <v>4399</v>
      </c>
      <c r="E11" s="67">
        <f t="shared" si="3"/>
        <v>418</v>
      </c>
      <c r="F11" s="67">
        <f t="shared" si="3"/>
        <v>7155</v>
      </c>
      <c r="G11" s="91">
        <v>1601</v>
      </c>
    </row>
    <row r="12" spans="1:7" x14ac:dyDescent="0.25">
      <c r="A12" s="61"/>
      <c r="B12" s="62">
        <v>2012</v>
      </c>
      <c r="C12" s="65">
        <f>SUM(C27,C42,C57,C72,C87,C102,C120,C135,C150,C165,C180,C195,C210,C225,C240,C255,C270,C285,C300,C330,C345,C360,C375,C390,C405,C420,C435,C450,C465,C480,C495,C510,C525,C540,C555)</f>
        <v>13610</v>
      </c>
      <c r="D12" s="66">
        <f>SUM(D27,D42,D57,D72,D87,D102,D120,D135,D150,D165,D180,D195,D210,D225,D240,D255,D270,D285,D300,D330,D345,D360,D375,D390,D405,D420,D435,D450,D465,D480,D495,D510,D525,D540,D555)</f>
        <v>4669</v>
      </c>
      <c r="E12" s="67">
        <f>SUM(E27,E42,E57,E72,E87,E102,E120,E135,E150,E165,E180,E195,E210,E225,E240,E255,E270,E285,E300,E330,E345,E360,E375,E390,E405,E420,E435,E450,E465,E480,E495,E510,E525,E540,E555)</f>
        <v>0</v>
      </c>
      <c r="F12" s="67">
        <f>SUM(F27,F42,F57,F72,F87,F102,F120,F135,F150,F165,F180,F195,F210,F225,F240,F255,F270,F285,F300,F330,F345,F360,F375,F390,F405,F420,F435,F450,F465,F480,F495,F510,F525,F540,F555)</f>
        <v>8205</v>
      </c>
      <c r="G12" s="73">
        <f>SUM(G27,G42,G57,G72,G87,G102,G120,G135,G150,G165,G180,G195,G210,G225,G240,G255,G270,G285,G300,G330,G345,G360,G375,G390,G405,G420,G435,G450,G465,G480,G495,G510,G525,G540,G555)</f>
        <v>736</v>
      </c>
    </row>
    <row r="13" spans="1:7" x14ac:dyDescent="0.25">
      <c r="A13" s="61"/>
      <c r="B13" s="63">
        <v>2013</v>
      </c>
      <c r="C13" s="65">
        <f>SUM(C28,C43,C58,C73,C88,C103,C121,C136,C151,C166,C181,C196,C211,C226,C241,C256,C271,C286,C301,C331,C346,C361,C376,C391,C406,C421,C436,C631,C451,C466,C481,C496,C511,C526,C541,C556,C646)</f>
        <v>13618</v>
      </c>
      <c r="D13" s="65">
        <f t="shared" ref="D13:G13" si="4">SUM(D28,D43,D58,D73,D88,D103,D121,D136,D151,D166,D181,D196,D211,D226,D241,D256,D271,D286,D301,D331,D346,D361,D376,D391,D406,D421,D436,D631,D451,D466,D481,D496,D511,D526,D541,D556,D646)</f>
        <v>4845</v>
      </c>
      <c r="E13" s="67">
        <f t="shared" si="4"/>
        <v>0</v>
      </c>
      <c r="F13" s="67">
        <f t="shared" si="4"/>
        <v>8047</v>
      </c>
      <c r="G13" s="73">
        <f t="shared" si="4"/>
        <v>726</v>
      </c>
    </row>
    <row r="14" spans="1:7" x14ac:dyDescent="0.25">
      <c r="A14" s="61"/>
      <c r="B14" s="64">
        <v>2014</v>
      </c>
      <c r="C14" s="65">
        <f>SUM(C29,C44,C59,C74,C89,C104,C122,C137,C152,C167,C182,C197,C212,C227,C242,C257,C272,C287,C302,C332,C347,C362,C377,C392,C407,C422,C437,C452,C467,C482,C497,C512,C527,C542,C557,C632,C662)</f>
        <v>13680</v>
      </c>
      <c r="D14" s="66">
        <f>SUM(D29,D44,D59,D74,D89,D104,D122,D137,D152,D167,D182,D197,D212,D227,D242,D257,D272,D287,D302,D332,D347,D362,D377,D392,D407,D422,D437,D452,D467,D482,D497,D512,D527,D542,D557,D632,D662)</f>
        <v>5560</v>
      </c>
      <c r="E14" s="67">
        <f>SUM(E29,E44,E59,E74,E89,E104,E122,E137,E152,E167,E182,E197,E212,E227,E242,E257,E272,E287,E302,E332,E347,E362,E377,E392,E407,E422,E437,E452,E467,E482,E497,E512,E527,E542,E557,E632,E662)</f>
        <v>0</v>
      </c>
      <c r="F14" s="67">
        <f>SUM(F29,F44,F59,F74,F89,F104,F122,F137,F152,F167,F182,F197,F212,F227,F242,F257,F272,F287,F302,F332,F347,F362,F377,F392,F407,F422,F437,F452,F467,F482,F497,F512,F527,F542,F557,F632,F662)</f>
        <v>7392</v>
      </c>
      <c r="G14" s="73">
        <f>SUM(G29,G44,G59,G74,G89,G104,G122,G137,G152,G167,G182,G197,G212,G227,G242,G257,G272,G287,G302,G332,G347,G362,G377,G392,G407,G422,G437,G452,G467,G482,G497,G512,G527,G542,G557,G632,G662)</f>
        <v>728</v>
      </c>
    </row>
    <row r="15" spans="1:7" x14ac:dyDescent="0.25">
      <c r="A15" s="104"/>
      <c r="B15" s="64">
        <v>2015</v>
      </c>
      <c r="C15" s="138">
        <f>SUM(C30,C45,C60,C75,C90,C105,C123,C138,C153,C168,C183,C198,C213,C228,C243,C258,C273,C288,C303,C333,C348,C363,C378,C393,C408,C423,C438,C453,C468,C483,C498,C513,C528,C543,C558)</f>
        <v>14033</v>
      </c>
      <c r="D15" s="105">
        <f>SUM(D30,D45,D60,D75,D90,D105,D123,D138,D153,D168,D183,D198,D213,D228,D243,D258,D273,D288,D303,D333,D348,D363,D378,D393,D408,D423,D438,D453,D468,D483,D498,D513,D528,D543,D558)</f>
        <v>4071</v>
      </c>
      <c r="E15" s="139">
        <f>SUM(E30,E45,E60,E75,E90,E105,E123,E138,E153,E168,E183,E198,E213,E228,E243,E258,E273,E288,E303,E333,E348,E363,E378,E393,E408,E423,E438,E453,E468,E483,E498,E513,E528,E543,E558)</f>
        <v>0</v>
      </c>
      <c r="F15" s="139">
        <f>SUM(F30,F45,F60,F75,F90,F105,F123,F138,F153,F168,F183,F198,F213,F228,F243,F258,F273,F288,F303,F333,F348,F363,F378,F393,F408,F423,F438,F453,F468,F483,F498,F513,F528,F543,F558)</f>
        <v>8520</v>
      </c>
      <c r="G15" s="106">
        <f>SUM(G30,G45,G60,G75,G90,G105,G123,G138,G153,G168,G183,G198,G213,G228,G243,G258,G273,G288,G303,G333,G348,G363,G378,G393,G408,G423,G438,G453,G468,G483,G498,G513,G528,G543,G558)</f>
        <v>1442</v>
      </c>
    </row>
    <row r="16" spans="1:7" x14ac:dyDescent="0.25">
      <c r="A16" s="61"/>
      <c r="B16" s="62">
        <v>2016</v>
      </c>
      <c r="C16" s="65">
        <f>SUM(C31,C46,C61,C76,C91,C106,C124,C139,C154,C169,C184,C199,C214,C229,C244,C259,C274,C289,C304,C319,C334,C349,C364,C379,C394,C409,C424,C439,C454,C469,C484,C499,C514,C529,C544,C559,C589,C664)</f>
        <v>14048</v>
      </c>
      <c r="D16" s="66">
        <f>SUM(D31,D46,D61,D76,D91,D106,D124,D139,D154,D169,D184,D199,D214,D229,D244,D259,D274,D289,D304,D319,D334,D349,D364,D379,D394,D409,D424,D439,D454,D469,D484,D499,D514,D529,D544,D559,D589,D664)</f>
        <v>3626</v>
      </c>
      <c r="E16" s="67">
        <f>SUM(E31,E46,E61,E76,E91,E106,E124,E139,E154,E169,E184,E199,E214,E229,E244,E259,E274,E289,E304,E319,E334,E349,E364,E379,E394,E409,E424,E439,E454,E469,E484,E499,E514,E529,E544,E559,E589,E664)</f>
        <v>0</v>
      </c>
      <c r="F16" s="67">
        <f>SUM(F31,F46,F61,F76,F91,F106,F124,F139,F154,F169,F184,F199,F214,F229,F244,F259,F274,F289,F304,F319,F334,F349,F364,F379,F394,F409,F424,F439,F454,F469,F484,F499,F514,F529,F544,F559,F589,F664)</f>
        <v>8950</v>
      </c>
      <c r="G16" s="73">
        <f>SUM(G31,G46,G61,G76,G91,G106,G124,G139,G154,G169,G184,G199,G214,G229,G244,G259,G274,G289,G304,G319,G334,G349,G364,G379,G394,G409,G424,G439,G454,G469,G484,G499,G514,G529,G544,G559,G589,G664)</f>
        <v>1472</v>
      </c>
    </row>
    <row r="17" spans="1:7" x14ac:dyDescent="0.25">
      <c r="A17" s="61"/>
      <c r="B17" s="62">
        <v>2017</v>
      </c>
      <c r="C17" s="65">
        <f t="shared" ref="C17:G17" si="5">SUM(C32,C47,C62,C77,C92,C107,C125,C140,C155,C170,C185,C200,C215,C230,C245,C260,C275,C290,C305,C320,C335,C350,C365,C380,C395,C410,C425,C440,C455,C470,C485,C500,C515,C530,C545,C560,C590,C665)</f>
        <v>14061</v>
      </c>
      <c r="D17" s="66">
        <f t="shared" si="5"/>
        <v>3628</v>
      </c>
      <c r="E17" s="67">
        <f t="shared" si="5"/>
        <v>0</v>
      </c>
      <c r="F17" s="67">
        <f t="shared" si="5"/>
        <v>8989</v>
      </c>
      <c r="G17" s="73">
        <f t="shared" si="5"/>
        <v>1444</v>
      </c>
    </row>
    <row r="18" spans="1:7" ht="15.75" thickBot="1" x14ac:dyDescent="0.3">
      <c r="A18" s="140"/>
      <c r="B18" s="141">
        <v>2018</v>
      </c>
      <c r="C18" s="142">
        <f t="shared" ref="C18:G18" si="6">SUM(C33,C48,C63,C78,C93,C108,C126,C141,C156,C171,C186,C201,C216,C231,C246,C261,C276,C291,C306,C321,C336,C351,C366,C381,C396,C411,C426,C441,C456,C471,C486,C501,C516,C531,C546,C561,C591,C666)</f>
        <v>13180</v>
      </c>
      <c r="D18" s="143">
        <f t="shared" si="6"/>
        <v>3486</v>
      </c>
      <c r="E18" s="144">
        <f t="shared" si="6"/>
        <v>0</v>
      </c>
      <c r="F18" s="144">
        <f t="shared" si="6"/>
        <v>8226</v>
      </c>
      <c r="G18" s="145">
        <f t="shared" si="6"/>
        <v>1468</v>
      </c>
    </row>
    <row r="19" spans="1:7" x14ac:dyDescent="0.25">
      <c r="A19" s="29" t="s">
        <v>43</v>
      </c>
      <c r="B19" s="30">
        <v>2004</v>
      </c>
      <c r="C19" s="31" t="s">
        <v>33</v>
      </c>
      <c r="D19" s="32" t="s">
        <v>33</v>
      </c>
      <c r="E19" s="33" t="s">
        <v>33</v>
      </c>
      <c r="F19" s="34" t="s">
        <v>33</v>
      </c>
      <c r="G19" s="35" t="s">
        <v>33</v>
      </c>
    </row>
    <row r="20" spans="1:7" x14ac:dyDescent="0.25">
      <c r="A20" s="6"/>
      <c r="B20" s="7">
        <v>2005</v>
      </c>
      <c r="C20" s="8" t="s">
        <v>33</v>
      </c>
      <c r="D20" s="9" t="s">
        <v>33</v>
      </c>
      <c r="E20" s="10" t="s">
        <v>33</v>
      </c>
      <c r="F20" s="11" t="s">
        <v>33</v>
      </c>
      <c r="G20" s="12" t="s">
        <v>33</v>
      </c>
    </row>
    <row r="21" spans="1:7" x14ac:dyDescent="0.25">
      <c r="A21" s="6"/>
      <c r="B21" s="7">
        <v>2006</v>
      </c>
      <c r="C21" s="8" t="s">
        <v>33</v>
      </c>
      <c r="D21" s="9" t="s">
        <v>33</v>
      </c>
      <c r="E21" s="10" t="s">
        <v>33</v>
      </c>
      <c r="F21" s="11" t="s">
        <v>33</v>
      </c>
      <c r="G21" s="12" t="s">
        <v>33</v>
      </c>
    </row>
    <row r="22" spans="1:7" x14ac:dyDescent="0.25">
      <c r="A22" s="6"/>
      <c r="B22" s="7">
        <v>2007</v>
      </c>
      <c r="C22" s="8" t="s">
        <v>33</v>
      </c>
      <c r="D22" s="9" t="s">
        <v>33</v>
      </c>
      <c r="E22" s="10" t="s">
        <v>33</v>
      </c>
      <c r="F22" s="11" t="s">
        <v>33</v>
      </c>
      <c r="G22" s="12" t="s">
        <v>33</v>
      </c>
    </row>
    <row r="23" spans="1:7" x14ac:dyDescent="0.25">
      <c r="A23" s="6"/>
      <c r="B23" s="7">
        <v>2008</v>
      </c>
      <c r="C23" s="13">
        <f>SUM(D23,E23,F23,G23)</f>
        <v>2757</v>
      </c>
      <c r="D23" s="14">
        <v>495</v>
      </c>
      <c r="E23" s="15">
        <v>55</v>
      </c>
      <c r="F23" s="15">
        <v>2008</v>
      </c>
      <c r="G23" s="16">
        <v>199</v>
      </c>
    </row>
    <row r="24" spans="1:7" x14ac:dyDescent="0.25">
      <c r="A24" s="6"/>
      <c r="B24" s="7">
        <v>2009</v>
      </c>
      <c r="C24" s="13">
        <f>SUM(D24,E24,F24,G24)</f>
        <v>2757</v>
      </c>
      <c r="D24" s="14">
        <v>495</v>
      </c>
      <c r="E24" s="15">
        <v>55</v>
      </c>
      <c r="F24" s="15">
        <v>2008</v>
      </c>
      <c r="G24" s="16">
        <v>199</v>
      </c>
    </row>
    <row r="25" spans="1:7" x14ac:dyDescent="0.25">
      <c r="A25" s="6"/>
      <c r="B25" s="7">
        <v>2010</v>
      </c>
      <c r="C25" s="13">
        <f>SUM(D25,E25,F25,G25)</f>
        <v>2815</v>
      </c>
      <c r="D25" s="14">
        <v>553</v>
      </c>
      <c r="E25" s="15">
        <v>55</v>
      </c>
      <c r="F25" s="15">
        <v>2008</v>
      </c>
      <c r="G25" s="16">
        <v>199</v>
      </c>
    </row>
    <row r="26" spans="1:7" x14ac:dyDescent="0.25">
      <c r="A26" s="6"/>
      <c r="B26" s="7">
        <v>2011</v>
      </c>
      <c r="C26" s="13">
        <f>SUM(D26,E26,F26,G26)</f>
        <v>2815</v>
      </c>
      <c r="D26" s="14">
        <v>553</v>
      </c>
      <c r="E26" s="15">
        <v>55</v>
      </c>
      <c r="F26" s="15">
        <v>2008</v>
      </c>
      <c r="G26" s="16">
        <v>199</v>
      </c>
    </row>
    <row r="27" spans="1:7" x14ac:dyDescent="0.25">
      <c r="A27" s="6"/>
      <c r="B27" s="7">
        <v>2012</v>
      </c>
      <c r="C27" s="8">
        <f>SUM(D27,F27,G27)</f>
        <v>1828</v>
      </c>
      <c r="D27" s="9">
        <v>642</v>
      </c>
      <c r="E27" s="10" t="s">
        <v>33</v>
      </c>
      <c r="F27" s="11">
        <v>1181</v>
      </c>
      <c r="G27" s="12">
        <v>5</v>
      </c>
    </row>
    <row r="28" spans="1:7" x14ac:dyDescent="0.25">
      <c r="A28" s="17"/>
      <c r="B28" s="18">
        <v>2013</v>
      </c>
      <c r="C28" s="19">
        <f>SUM(D28,F28,G28)</f>
        <v>1836</v>
      </c>
      <c r="D28" s="20">
        <v>687</v>
      </c>
      <c r="E28" s="21" t="s">
        <v>33</v>
      </c>
      <c r="F28" s="22">
        <v>1059</v>
      </c>
      <c r="G28" s="23">
        <v>90</v>
      </c>
    </row>
    <row r="29" spans="1:7" x14ac:dyDescent="0.25">
      <c r="A29" s="38"/>
      <c r="B29" s="39">
        <v>2014</v>
      </c>
      <c r="C29" s="19">
        <f>SUM(D29,F29,G29)</f>
        <v>3044</v>
      </c>
      <c r="D29" s="40">
        <v>1687</v>
      </c>
      <c r="E29" s="41" t="s">
        <v>33</v>
      </c>
      <c r="F29" s="42">
        <v>1263</v>
      </c>
      <c r="G29" s="43">
        <v>94</v>
      </c>
    </row>
    <row r="30" spans="1:7" x14ac:dyDescent="0.25">
      <c r="A30" s="38"/>
      <c r="B30" s="39">
        <v>2015</v>
      </c>
      <c r="C30" s="19">
        <f>SUM(D30,E30,F30,G30)</f>
        <v>6711</v>
      </c>
      <c r="D30" s="40">
        <v>1410</v>
      </c>
      <c r="E30" s="41" t="s">
        <v>33</v>
      </c>
      <c r="F30" s="42">
        <v>4215</v>
      </c>
      <c r="G30" s="43">
        <v>1086</v>
      </c>
    </row>
    <row r="31" spans="1:7" x14ac:dyDescent="0.25">
      <c r="A31" s="6"/>
      <c r="B31" s="7">
        <v>2016</v>
      </c>
      <c r="C31" s="8">
        <f>SUM(D31,E31,F31,G31)</f>
        <v>6720</v>
      </c>
      <c r="D31" s="9">
        <v>1411</v>
      </c>
      <c r="E31" s="10" t="s">
        <v>33</v>
      </c>
      <c r="F31" s="11">
        <v>4232</v>
      </c>
      <c r="G31" s="12">
        <v>1077</v>
      </c>
    </row>
    <row r="32" spans="1:7" x14ac:dyDescent="0.25">
      <c r="A32" s="6"/>
      <c r="B32" s="7">
        <v>2017</v>
      </c>
      <c r="C32" s="8">
        <f>SUM(D32,E32,F32,G32)</f>
        <v>6733</v>
      </c>
      <c r="D32" s="9">
        <v>1413</v>
      </c>
      <c r="E32" s="10" t="s">
        <v>33</v>
      </c>
      <c r="F32" s="11">
        <v>4271</v>
      </c>
      <c r="G32" s="12">
        <v>1049</v>
      </c>
    </row>
    <row r="33" spans="1:7" x14ac:dyDescent="0.25">
      <c r="A33" s="107"/>
      <c r="B33" s="108">
        <v>2018</v>
      </c>
      <c r="C33" s="109">
        <f>SUM(D33,E33,F33,G33)</f>
        <v>7076</v>
      </c>
      <c r="D33" s="110">
        <v>1562</v>
      </c>
      <c r="E33" s="111" t="s">
        <v>33</v>
      </c>
      <c r="F33" s="112">
        <v>4239</v>
      </c>
      <c r="G33" s="113">
        <v>1275</v>
      </c>
    </row>
    <row r="34" spans="1:7" ht="30" x14ac:dyDescent="0.25">
      <c r="A34" s="29" t="s">
        <v>2</v>
      </c>
      <c r="B34" s="30">
        <v>2004</v>
      </c>
      <c r="C34" s="31" t="s">
        <v>33</v>
      </c>
      <c r="D34" s="32" t="s">
        <v>33</v>
      </c>
      <c r="E34" s="33" t="s">
        <v>33</v>
      </c>
      <c r="F34" s="34" t="s">
        <v>33</v>
      </c>
      <c r="G34" s="35" t="s">
        <v>33</v>
      </c>
    </row>
    <row r="35" spans="1:7" x14ac:dyDescent="0.25">
      <c r="A35" s="6"/>
      <c r="B35" s="7">
        <v>2005</v>
      </c>
      <c r="C35" s="8" t="s">
        <v>33</v>
      </c>
      <c r="D35" s="9" t="s">
        <v>33</v>
      </c>
      <c r="E35" s="10" t="s">
        <v>33</v>
      </c>
      <c r="F35" s="11" t="s">
        <v>33</v>
      </c>
      <c r="G35" s="12" t="s">
        <v>33</v>
      </c>
    </row>
    <row r="36" spans="1:7" x14ac:dyDescent="0.25">
      <c r="A36" s="6"/>
      <c r="B36" s="7">
        <v>2006</v>
      </c>
      <c r="C36" s="8" t="s">
        <v>33</v>
      </c>
      <c r="D36" s="9" t="s">
        <v>33</v>
      </c>
      <c r="E36" s="10" t="s">
        <v>33</v>
      </c>
      <c r="F36" s="11" t="s">
        <v>33</v>
      </c>
      <c r="G36" s="12" t="s">
        <v>33</v>
      </c>
    </row>
    <row r="37" spans="1:7" x14ac:dyDescent="0.25">
      <c r="A37" s="6"/>
      <c r="B37" s="7">
        <v>2007</v>
      </c>
      <c r="C37" s="8" t="s">
        <v>33</v>
      </c>
      <c r="D37" s="9" t="s">
        <v>33</v>
      </c>
      <c r="E37" s="10" t="s">
        <v>33</v>
      </c>
      <c r="F37" s="11" t="s">
        <v>33</v>
      </c>
      <c r="G37" s="12" t="s">
        <v>33</v>
      </c>
    </row>
    <row r="38" spans="1:7" x14ac:dyDescent="0.25">
      <c r="A38" s="6"/>
      <c r="B38" s="7">
        <v>2008</v>
      </c>
      <c r="C38" s="36">
        <f>SUM(D38,E38,F38,G38)</f>
        <v>150</v>
      </c>
      <c r="D38" s="37">
        <v>37</v>
      </c>
      <c r="E38" s="11">
        <v>4</v>
      </c>
      <c r="F38" s="11">
        <v>87</v>
      </c>
      <c r="G38" s="12">
        <v>22</v>
      </c>
    </row>
    <row r="39" spans="1:7" x14ac:dyDescent="0.25">
      <c r="A39" s="6"/>
      <c r="B39" s="7">
        <v>2009</v>
      </c>
      <c r="C39" s="36">
        <f>SUM(D39,E39,F39,G39)</f>
        <v>150</v>
      </c>
      <c r="D39" s="37">
        <v>37</v>
      </c>
      <c r="E39" s="11">
        <v>4</v>
      </c>
      <c r="F39" s="11">
        <v>87</v>
      </c>
      <c r="G39" s="12">
        <v>22</v>
      </c>
    </row>
    <row r="40" spans="1:7" x14ac:dyDescent="0.25">
      <c r="A40" s="6"/>
      <c r="B40" s="7">
        <v>2010</v>
      </c>
      <c r="C40" s="36">
        <f>SUM(D40,E40,F40,G40)</f>
        <v>150</v>
      </c>
      <c r="D40" s="37">
        <v>37</v>
      </c>
      <c r="E40" s="11">
        <v>4</v>
      </c>
      <c r="F40" s="11">
        <v>87</v>
      </c>
      <c r="G40" s="12">
        <v>22</v>
      </c>
    </row>
    <row r="41" spans="1:7" x14ac:dyDescent="0.25">
      <c r="A41" s="6"/>
      <c r="B41" s="7">
        <v>2011</v>
      </c>
      <c r="C41" s="36">
        <f>SUM(D41,E41,F41,G41)</f>
        <v>150</v>
      </c>
      <c r="D41" s="37">
        <v>37</v>
      </c>
      <c r="E41" s="11">
        <v>4</v>
      </c>
      <c r="F41" s="11">
        <v>87</v>
      </c>
      <c r="G41" s="12">
        <v>22</v>
      </c>
    </row>
    <row r="42" spans="1:7" x14ac:dyDescent="0.25">
      <c r="A42" s="6"/>
      <c r="B42" s="7">
        <v>2012</v>
      </c>
      <c r="C42" s="8">
        <f>SUM(D42,F42,G42)</f>
        <v>138</v>
      </c>
      <c r="D42" s="9">
        <v>43</v>
      </c>
      <c r="E42" s="10" t="s">
        <v>33</v>
      </c>
      <c r="F42" s="11">
        <v>95</v>
      </c>
      <c r="G42" s="12" t="s">
        <v>33</v>
      </c>
    </row>
    <row r="43" spans="1:7" x14ac:dyDescent="0.25">
      <c r="A43" s="17"/>
      <c r="B43" s="18">
        <v>2013</v>
      </c>
      <c r="C43" s="19">
        <f>SUM(D43,F43,G43)</f>
        <v>138</v>
      </c>
      <c r="D43" s="20">
        <v>43</v>
      </c>
      <c r="E43" s="21" t="s">
        <v>33</v>
      </c>
      <c r="F43" s="22">
        <v>95</v>
      </c>
      <c r="G43" s="23" t="s">
        <v>33</v>
      </c>
    </row>
    <row r="44" spans="1:7" x14ac:dyDescent="0.25">
      <c r="A44" s="38"/>
      <c r="B44" s="39">
        <v>2014</v>
      </c>
      <c r="C44" s="19">
        <f>SUM(D44,F44,G44)</f>
        <v>138</v>
      </c>
      <c r="D44" s="40">
        <v>43</v>
      </c>
      <c r="E44" s="41" t="s">
        <v>33</v>
      </c>
      <c r="F44" s="42">
        <v>91</v>
      </c>
      <c r="G44" s="43">
        <v>4</v>
      </c>
    </row>
    <row r="45" spans="1:7" x14ac:dyDescent="0.25">
      <c r="A45" s="38"/>
      <c r="B45" s="39">
        <v>2015</v>
      </c>
      <c r="C45" s="19">
        <f>SUM(D45,E45,F45,G45)</f>
        <v>0</v>
      </c>
      <c r="D45" s="40" t="s">
        <v>33</v>
      </c>
      <c r="E45" s="41" t="s">
        <v>33</v>
      </c>
      <c r="F45" s="42" t="s">
        <v>33</v>
      </c>
      <c r="G45" s="43" t="s">
        <v>33</v>
      </c>
    </row>
    <row r="46" spans="1:7" x14ac:dyDescent="0.25">
      <c r="A46" s="6"/>
      <c r="B46" s="7">
        <v>2016</v>
      </c>
      <c r="C46" s="8">
        <f>SUM(D46,E46,F46,G46)</f>
        <v>0</v>
      </c>
      <c r="D46" s="9" t="s">
        <v>33</v>
      </c>
      <c r="E46" s="10" t="s">
        <v>33</v>
      </c>
      <c r="F46" s="11" t="s">
        <v>33</v>
      </c>
      <c r="G46" s="12" t="s">
        <v>33</v>
      </c>
    </row>
    <row r="47" spans="1:7" x14ac:dyDescent="0.25">
      <c r="A47" s="6"/>
      <c r="B47" s="7">
        <v>2017</v>
      </c>
      <c r="C47" s="8">
        <f>SUM(D47,E47,F47,G47)</f>
        <v>0</v>
      </c>
      <c r="D47" s="9" t="s">
        <v>33</v>
      </c>
      <c r="E47" s="10" t="s">
        <v>33</v>
      </c>
      <c r="F47" s="11" t="s">
        <v>33</v>
      </c>
      <c r="G47" s="12" t="s">
        <v>33</v>
      </c>
    </row>
    <row r="48" spans="1:7" x14ac:dyDescent="0.25">
      <c r="A48" s="107"/>
      <c r="B48" s="108">
        <v>2018</v>
      </c>
      <c r="C48" s="109">
        <f>SUM(D48,E48,F48,G48)</f>
        <v>177</v>
      </c>
      <c r="D48" s="110">
        <v>79</v>
      </c>
      <c r="E48" s="111" t="s">
        <v>33</v>
      </c>
      <c r="F48" s="112">
        <v>78</v>
      </c>
      <c r="G48" s="113">
        <v>20</v>
      </c>
    </row>
    <row r="49" spans="1:7" ht="30" x14ac:dyDescent="0.25">
      <c r="A49" s="29" t="s">
        <v>3</v>
      </c>
      <c r="B49" s="30">
        <v>2004</v>
      </c>
      <c r="C49" s="31" t="s">
        <v>33</v>
      </c>
      <c r="D49" s="32" t="s">
        <v>33</v>
      </c>
      <c r="E49" s="33" t="s">
        <v>33</v>
      </c>
      <c r="F49" s="34" t="s">
        <v>33</v>
      </c>
      <c r="G49" s="35" t="s">
        <v>33</v>
      </c>
    </row>
    <row r="50" spans="1:7" x14ac:dyDescent="0.25">
      <c r="A50" s="6"/>
      <c r="B50" s="7">
        <v>2005</v>
      </c>
      <c r="C50" s="8" t="s">
        <v>33</v>
      </c>
      <c r="D50" s="9" t="s">
        <v>33</v>
      </c>
      <c r="E50" s="10" t="s">
        <v>33</v>
      </c>
      <c r="F50" s="11" t="s">
        <v>33</v>
      </c>
      <c r="G50" s="12" t="s">
        <v>33</v>
      </c>
    </row>
    <row r="51" spans="1:7" x14ac:dyDescent="0.25">
      <c r="A51" s="6"/>
      <c r="B51" s="7">
        <v>2006</v>
      </c>
      <c r="C51" s="8" t="s">
        <v>33</v>
      </c>
      <c r="D51" s="9" t="s">
        <v>33</v>
      </c>
      <c r="E51" s="10" t="s">
        <v>33</v>
      </c>
      <c r="F51" s="11" t="s">
        <v>33</v>
      </c>
      <c r="G51" s="12" t="s">
        <v>33</v>
      </c>
    </row>
    <row r="52" spans="1:7" x14ac:dyDescent="0.25">
      <c r="A52" s="6"/>
      <c r="B52" s="7">
        <v>2007</v>
      </c>
      <c r="C52" s="8" t="s">
        <v>33</v>
      </c>
      <c r="D52" s="9" t="s">
        <v>33</v>
      </c>
      <c r="E52" s="10" t="s">
        <v>33</v>
      </c>
      <c r="F52" s="11" t="s">
        <v>33</v>
      </c>
      <c r="G52" s="12" t="s">
        <v>33</v>
      </c>
    </row>
    <row r="53" spans="1:7" x14ac:dyDescent="0.25">
      <c r="A53" s="6"/>
      <c r="B53" s="7">
        <v>2008</v>
      </c>
      <c r="C53" s="8" t="s">
        <v>33</v>
      </c>
      <c r="D53" s="9" t="s">
        <v>33</v>
      </c>
      <c r="E53" s="10" t="s">
        <v>33</v>
      </c>
      <c r="F53" s="11" t="s">
        <v>33</v>
      </c>
      <c r="G53" s="12" t="s">
        <v>33</v>
      </c>
    </row>
    <row r="54" spans="1:7" x14ac:dyDescent="0.25">
      <c r="A54" s="6"/>
      <c r="B54" s="7">
        <v>2009</v>
      </c>
      <c r="C54" s="8" t="s">
        <v>33</v>
      </c>
      <c r="D54" s="9" t="s">
        <v>33</v>
      </c>
      <c r="E54" s="10" t="s">
        <v>33</v>
      </c>
      <c r="F54" s="11" t="s">
        <v>33</v>
      </c>
      <c r="G54" s="12" t="s">
        <v>33</v>
      </c>
    </row>
    <row r="55" spans="1:7" x14ac:dyDescent="0.25">
      <c r="A55" s="6"/>
      <c r="B55" s="7">
        <v>2010</v>
      </c>
      <c r="C55" s="36">
        <f>SUM(D55,E55,F55,G55)</f>
        <v>5435</v>
      </c>
      <c r="D55" s="37">
        <v>1037</v>
      </c>
      <c r="E55" s="11">
        <v>166</v>
      </c>
      <c r="F55" s="11">
        <v>3045</v>
      </c>
      <c r="G55" s="12">
        <v>1187</v>
      </c>
    </row>
    <row r="56" spans="1:7" x14ac:dyDescent="0.25">
      <c r="A56" s="6"/>
      <c r="B56" s="7">
        <v>2011</v>
      </c>
      <c r="C56" s="36">
        <f>SUM(D56,E56,F56,G56)</f>
        <v>5467</v>
      </c>
      <c r="D56" s="37">
        <v>1037</v>
      </c>
      <c r="E56" s="11">
        <v>198</v>
      </c>
      <c r="F56" s="11">
        <v>3045</v>
      </c>
      <c r="G56" s="12">
        <v>1187</v>
      </c>
    </row>
    <row r="57" spans="1:7" x14ac:dyDescent="0.25">
      <c r="A57" s="38"/>
      <c r="B57" s="39">
        <v>2012</v>
      </c>
      <c r="C57" s="19">
        <f>SUM(D57,F57,G57)</f>
        <v>5420</v>
      </c>
      <c r="D57" s="40">
        <v>2100</v>
      </c>
      <c r="E57" s="41" t="s">
        <v>33</v>
      </c>
      <c r="F57" s="42">
        <v>3299</v>
      </c>
      <c r="G57" s="43">
        <v>21</v>
      </c>
    </row>
    <row r="58" spans="1:7" x14ac:dyDescent="0.25">
      <c r="A58" s="38"/>
      <c r="B58" s="39">
        <v>2013</v>
      </c>
      <c r="C58" s="19">
        <f>SUM(D58,F58,G58)</f>
        <v>4494</v>
      </c>
      <c r="D58" s="40">
        <v>1357</v>
      </c>
      <c r="E58" s="41" t="s">
        <v>33</v>
      </c>
      <c r="F58" s="42">
        <v>3112</v>
      </c>
      <c r="G58" s="43">
        <v>25</v>
      </c>
    </row>
    <row r="59" spans="1:7" x14ac:dyDescent="0.25">
      <c r="A59" s="38"/>
      <c r="B59" s="39">
        <v>2014</v>
      </c>
      <c r="C59" s="19">
        <f>SUM(D59,F59,G59)</f>
        <v>5420</v>
      </c>
      <c r="D59" s="40">
        <v>1647</v>
      </c>
      <c r="E59" s="41" t="s">
        <v>33</v>
      </c>
      <c r="F59" s="42">
        <v>3651</v>
      </c>
      <c r="G59" s="43">
        <v>122</v>
      </c>
    </row>
    <row r="60" spans="1:7" x14ac:dyDescent="0.25">
      <c r="A60" s="38"/>
      <c r="B60" s="39">
        <v>2015</v>
      </c>
      <c r="C60" s="19">
        <f>SUM(D60,E60,F60,G60)</f>
        <v>5420</v>
      </c>
      <c r="D60" s="40">
        <v>1647</v>
      </c>
      <c r="E60" s="41" t="s">
        <v>33</v>
      </c>
      <c r="F60" s="42">
        <v>3651</v>
      </c>
      <c r="G60" s="43">
        <v>122</v>
      </c>
    </row>
    <row r="61" spans="1:7" x14ac:dyDescent="0.25">
      <c r="A61" s="6"/>
      <c r="B61" s="7">
        <v>2016</v>
      </c>
      <c r="C61" s="8">
        <f>SUM(D61,E61,F61,G61)</f>
        <v>5467</v>
      </c>
      <c r="D61" s="9">
        <v>1677</v>
      </c>
      <c r="E61" s="10" t="s">
        <v>33</v>
      </c>
      <c r="F61" s="11">
        <v>3668</v>
      </c>
      <c r="G61" s="12">
        <v>122</v>
      </c>
    </row>
    <row r="62" spans="1:7" x14ac:dyDescent="0.25">
      <c r="A62" s="6"/>
      <c r="B62" s="7">
        <v>2017</v>
      </c>
      <c r="C62" s="8">
        <f>SUM(D62,E62,F62,G62)</f>
        <v>5467</v>
      </c>
      <c r="D62" s="9">
        <v>1677</v>
      </c>
      <c r="E62" s="10" t="s">
        <v>33</v>
      </c>
      <c r="F62" s="11">
        <v>3668</v>
      </c>
      <c r="G62" s="12">
        <v>122</v>
      </c>
    </row>
    <row r="63" spans="1:7" x14ac:dyDescent="0.25">
      <c r="A63" s="107"/>
      <c r="B63" s="108">
        <v>2018</v>
      </c>
      <c r="C63" s="109">
        <f>SUM(D63,E63,F63,G63)</f>
        <v>5511</v>
      </c>
      <c r="D63" s="110">
        <v>1677</v>
      </c>
      <c r="E63" s="111" t="s">
        <v>33</v>
      </c>
      <c r="F63" s="112">
        <v>3712</v>
      </c>
      <c r="G63" s="113">
        <v>122</v>
      </c>
    </row>
    <row r="64" spans="1:7" x14ac:dyDescent="0.25">
      <c r="A64" s="29" t="s">
        <v>4</v>
      </c>
      <c r="B64" s="30">
        <v>2004</v>
      </c>
      <c r="C64" s="31" t="s">
        <v>33</v>
      </c>
      <c r="D64" s="32" t="s">
        <v>33</v>
      </c>
      <c r="E64" s="33" t="s">
        <v>33</v>
      </c>
      <c r="F64" s="34" t="s">
        <v>33</v>
      </c>
      <c r="G64" s="35" t="s">
        <v>33</v>
      </c>
    </row>
    <row r="65" spans="1:7" x14ac:dyDescent="0.25">
      <c r="A65" s="6"/>
      <c r="B65" s="7">
        <v>2005</v>
      </c>
      <c r="C65" s="8" t="s">
        <v>33</v>
      </c>
      <c r="D65" s="9" t="s">
        <v>33</v>
      </c>
      <c r="E65" s="10" t="s">
        <v>33</v>
      </c>
      <c r="F65" s="11" t="s">
        <v>33</v>
      </c>
      <c r="G65" s="12" t="s">
        <v>33</v>
      </c>
    </row>
    <row r="66" spans="1:7" x14ac:dyDescent="0.25">
      <c r="A66" s="6"/>
      <c r="B66" s="7">
        <v>2006</v>
      </c>
      <c r="C66" s="8" t="s">
        <v>33</v>
      </c>
      <c r="D66" s="9" t="s">
        <v>33</v>
      </c>
      <c r="E66" s="10" t="s">
        <v>33</v>
      </c>
      <c r="F66" s="11" t="s">
        <v>33</v>
      </c>
      <c r="G66" s="12" t="s">
        <v>33</v>
      </c>
    </row>
    <row r="67" spans="1:7" x14ac:dyDescent="0.25">
      <c r="A67" s="6"/>
      <c r="B67" s="7">
        <v>2007</v>
      </c>
      <c r="C67" s="8" t="s">
        <v>33</v>
      </c>
      <c r="D67" s="9" t="s">
        <v>33</v>
      </c>
      <c r="E67" s="10" t="s">
        <v>33</v>
      </c>
      <c r="F67" s="11" t="s">
        <v>33</v>
      </c>
      <c r="G67" s="12" t="s">
        <v>33</v>
      </c>
    </row>
    <row r="68" spans="1:7" x14ac:dyDescent="0.25">
      <c r="A68" s="6"/>
      <c r="B68" s="7">
        <v>2008</v>
      </c>
      <c r="C68" s="8" t="s">
        <v>33</v>
      </c>
      <c r="D68" s="9" t="s">
        <v>33</v>
      </c>
      <c r="E68" s="10" t="s">
        <v>33</v>
      </c>
      <c r="F68" s="11" t="s">
        <v>33</v>
      </c>
      <c r="G68" s="12" t="s">
        <v>33</v>
      </c>
    </row>
    <row r="69" spans="1:7" x14ac:dyDescent="0.25">
      <c r="A69" s="6"/>
      <c r="B69" s="7">
        <v>2009</v>
      </c>
      <c r="C69" s="8" t="s">
        <v>33</v>
      </c>
      <c r="D69" s="9" t="s">
        <v>33</v>
      </c>
      <c r="E69" s="10" t="s">
        <v>33</v>
      </c>
      <c r="F69" s="11" t="s">
        <v>33</v>
      </c>
      <c r="G69" s="12" t="s">
        <v>33</v>
      </c>
    </row>
    <row r="70" spans="1:7" x14ac:dyDescent="0.25">
      <c r="A70" s="6"/>
      <c r="B70" s="7">
        <v>2010</v>
      </c>
      <c r="C70" s="8" t="s">
        <v>33</v>
      </c>
      <c r="D70" s="9" t="s">
        <v>33</v>
      </c>
      <c r="E70" s="10" t="s">
        <v>33</v>
      </c>
      <c r="F70" s="11" t="s">
        <v>33</v>
      </c>
      <c r="G70" s="12" t="s">
        <v>33</v>
      </c>
    </row>
    <row r="71" spans="1:7" x14ac:dyDescent="0.25">
      <c r="A71" s="6"/>
      <c r="B71" s="7">
        <v>2011</v>
      </c>
      <c r="C71" s="8" t="s">
        <v>33</v>
      </c>
      <c r="D71" s="9" t="s">
        <v>33</v>
      </c>
      <c r="E71" s="10" t="s">
        <v>33</v>
      </c>
      <c r="F71" s="11" t="s">
        <v>33</v>
      </c>
      <c r="G71" s="12" t="s">
        <v>33</v>
      </c>
    </row>
    <row r="72" spans="1:7" x14ac:dyDescent="0.25">
      <c r="A72" s="38"/>
      <c r="B72" s="39">
        <v>2012</v>
      </c>
      <c r="C72" s="19">
        <f>SUM(D72,F72,G72)</f>
        <v>60</v>
      </c>
      <c r="D72" s="40">
        <v>20</v>
      </c>
      <c r="E72" s="41" t="s">
        <v>33</v>
      </c>
      <c r="F72" s="42">
        <v>34</v>
      </c>
      <c r="G72" s="43">
        <v>6</v>
      </c>
    </row>
    <row r="73" spans="1:7" x14ac:dyDescent="0.25">
      <c r="A73" s="38"/>
      <c r="B73" s="39">
        <v>2013</v>
      </c>
      <c r="C73" s="19">
        <f>SUM(D73,F73,G73)</f>
        <v>460</v>
      </c>
      <c r="D73" s="40">
        <v>176</v>
      </c>
      <c r="E73" s="41" t="s">
        <v>33</v>
      </c>
      <c r="F73" s="42">
        <v>264</v>
      </c>
      <c r="G73" s="43">
        <v>20</v>
      </c>
    </row>
    <row r="74" spans="1:7" x14ac:dyDescent="0.25">
      <c r="A74" s="38"/>
      <c r="B74" s="39">
        <v>2014</v>
      </c>
      <c r="C74" s="19">
        <f>SUM(D74,F74,G74)</f>
        <v>460</v>
      </c>
      <c r="D74" s="40">
        <v>176</v>
      </c>
      <c r="E74" s="41" t="s">
        <v>33</v>
      </c>
      <c r="F74" s="42">
        <v>264</v>
      </c>
      <c r="G74" s="43">
        <v>20</v>
      </c>
    </row>
    <row r="75" spans="1:7" x14ac:dyDescent="0.25">
      <c r="A75" s="38"/>
      <c r="B75" s="39">
        <v>2015</v>
      </c>
      <c r="C75" s="19">
        <f>SUM(D75,E75,F75,G75)</f>
        <v>0</v>
      </c>
      <c r="D75" s="40" t="s">
        <v>33</v>
      </c>
      <c r="E75" s="41" t="s">
        <v>33</v>
      </c>
      <c r="F75" s="42" t="s">
        <v>33</v>
      </c>
      <c r="G75" s="43" t="s">
        <v>33</v>
      </c>
    </row>
    <row r="76" spans="1:7" x14ac:dyDescent="0.25">
      <c r="A76" s="6"/>
      <c r="B76" s="7">
        <v>2016</v>
      </c>
      <c r="C76" s="8">
        <f>SUM(D76,E76,F76,G76)</f>
        <v>0</v>
      </c>
      <c r="D76" s="9" t="s">
        <v>33</v>
      </c>
      <c r="E76" s="10" t="s">
        <v>33</v>
      </c>
      <c r="F76" s="11" t="s">
        <v>33</v>
      </c>
      <c r="G76" s="12" t="s">
        <v>33</v>
      </c>
    </row>
    <row r="77" spans="1:7" x14ac:dyDescent="0.25">
      <c r="A77" s="6"/>
      <c r="B77" s="7">
        <v>2017</v>
      </c>
      <c r="C77" s="8">
        <f>SUM(D77,E77,F77,G77)</f>
        <v>0</v>
      </c>
      <c r="D77" s="9" t="s">
        <v>33</v>
      </c>
      <c r="E77" s="10" t="s">
        <v>33</v>
      </c>
      <c r="F77" s="11" t="s">
        <v>33</v>
      </c>
      <c r="G77" s="12" t="s">
        <v>33</v>
      </c>
    </row>
    <row r="78" spans="1:7" x14ac:dyDescent="0.25">
      <c r="A78" s="107"/>
      <c r="B78" s="108">
        <v>2018</v>
      </c>
      <c r="C78" s="109">
        <f>SUM(D78,E78,F78,G78)</f>
        <v>0</v>
      </c>
      <c r="D78" s="110" t="s">
        <v>33</v>
      </c>
      <c r="E78" s="111" t="s">
        <v>33</v>
      </c>
      <c r="F78" s="112" t="s">
        <v>33</v>
      </c>
      <c r="G78" s="113" t="s">
        <v>33</v>
      </c>
    </row>
    <row r="79" spans="1:7" ht="30" x14ac:dyDescent="0.25">
      <c r="A79" s="29" t="s">
        <v>5</v>
      </c>
      <c r="B79" s="30">
        <v>2004</v>
      </c>
      <c r="C79" s="31" t="s">
        <v>33</v>
      </c>
      <c r="D79" s="32" t="s">
        <v>33</v>
      </c>
      <c r="E79" s="33" t="s">
        <v>33</v>
      </c>
      <c r="F79" s="34" t="s">
        <v>33</v>
      </c>
      <c r="G79" s="35" t="s">
        <v>33</v>
      </c>
    </row>
    <row r="80" spans="1:7" x14ac:dyDescent="0.25">
      <c r="A80" s="6"/>
      <c r="B80" s="7">
        <v>2005</v>
      </c>
      <c r="C80" s="8" t="s">
        <v>33</v>
      </c>
      <c r="D80" s="9" t="s">
        <v>33</v>
      </c>
      <c r="E80" s="10" t="s">
        <v>33</v>
      </c>
      <c r="F80" s="11" t="s">
        <v>33</v>
      </c>
      <c r="G80" s="12" t="s">
        <v>33</v>
      </c>
    </row>
    <row r="81" spans="1:7" x14ac:dyDescent="0.25">
      <c r="A81" s="6"/>
      <c r="B81" s="7">
        <v>2006</v>
      </c>
      <c r="C81" s="8" t="s">
        <v>33</v>
      </c>
      <c r="D81" s="9" t="s">
        <v>33</v>
      </c>
      <c r="E81" s="10" t="s">
        <v>33</v>
      </c>
      <c r="F81" s="11" t="s">
        <v>33</v>
      </c>
      <c r="G81" s="12" t="s">
        <v>33</v>
      </c>
    </row>
    <row r="82" spans="1:7" x14ac:dyDescent="0.25">
      <c r="A82" s="6"/>
      <c r="B82" s="7">
        <v>2007</v>
      </c>
      <c r="C82" s="8" t="s">
        <v>33</v>
      </c>
      <c r="D82" s="9" t="s">
        <v>33</v>
      </c>
      <c r="E82" s="10" t="s">
        <v>33</v>
      </c>
      <c r="F82" s="11" t="s">
        <v>33</v>
      </c>
      <c r="G82" s="12" t="s">
        <v>33</v>
      </c>
    </row>
    <row r="83" spans="1:7" x14ac:dyDescent="0.25">
      <c r="A83" s="6"/>
      <c r="B83" s="7">
        <v>2008</v>
      </c>
      <c r="C83" s="36">
        <f>SUM(D83,E83,F83,G83)</f>
        <v>56</v>
      </c>
      <c r="D83" s="37">
        <v>12</v>
      </c>
      <c r="E83" s="11" t="s">
        <v>33</v>
      </c>
      <c r="F83" s="11">
        <v>36</v>
      </c>
      <c r="G83" s="12">
        <v>8</v>
      </c>
    </row>
    <row r="84" spans="1:7" x14ac:dyDescent="0.25">
      <c r="A84" s="6"/>
      <c r="B84" s="7">
        <v>2009</v>
      </c>
      <c r="C84" s="36">
        <f>SUM(D84,E84,F84,G84)</f>
        <v>56</v>
      </c>
      <c r="D84" s="37">
        <v>12</v>
      </c>
      <c r="E84" s="11" t="s">
        <v>33</v>
      </c>
      <c r="F84" s="11">
        <v>36</v>
      </c>
      <c r="G84" s="12">
        <v>8</v>
      </c>
    </row>
    <row r="85" spans="1:7" x14ac:dyDescent="0.25">
      <c r="A85" s="6"/>
      <c r="B85" s="7">
        <v>2010</v>
      </c>
      <c r="C85" s="36">
        <f>SUM(D85,E85,F85,G85)</f>
        <v>56</v>
      </c>
      <c r="D85" s="37">
        <v>12</v>
      </c>
      <c r="E85" s="11" t="s">
        <v>33</v>
      </c>
      <c r="F85" s="11">
        <v>36</v>
      </c>
      <c r="G85" s="12">
        <v>8</v>
      </c>
    </row>
    <row r="86" spans="1:7" x14ac:dyDescent="0.25">
      <c r="A86" s="6"/>
      <c r="B86" s="7">
        <v>2011</v>
      </c>
      <c r="C86" s="36">
        <f>SUM(D86,E86,F86,G86)</f>
        <v>112</v>
      </c>
      <c r="D86" s="37">
        <v>38</v>
      </c>
      <c r="E86" s="11" t="s">
        <v>33</v>
      </c>
      <c r="F86" s="11">
        <v>66</v>
      </c>
      <c r="G86" s="12">
        <v>8</v>
      </c>
    </row>
    <row r="87" spans="1:7" x14ac:dyDescent="0.25">
      <c r="A87" s="38"/>
      <c r="B87" s="39">
        <v>2012</v>
      </c>
      <c r="C87" s="19">
        <f>SUM(D87,F87,G87)</f>
        <v>60</v>
      </c>
      <c r="D87" s="40">
        <v>38</v>
      </c>
      <c r="E87" s="41" t="s">
        <v>33</v>
      </c>
      <c r="F87" s="42">
        <v>22</v>
      </c>
      <c r="G87" s="43" t="s">
        <v>33</v>
      </c>
    </row>
    <row r="88" spans="1:7" x14ac:dyDescent="0.25">
      <c r="A88" s="38"/>
      <c r="B88" s="39">
        <v>2013</v>
      </c>
      <c r="C88" s="19">
        <f>SUM(D88,F88,G88)</f>
        <v>60</v>
      </c>
      <c r="D88" s="40">
        <v>18</v>
      </c>
      <c r="E88" s="41" t="s">
        <v>33</v>
      </c>
      <c r="F88" s="42">
        <v>42</v>
      </c>
      <c r="G88" s="43" t="s">
        <v>33</v>
      </c>
    </row>
    <row r="89" spans="1:7" x14ac:dyDescent="0.25">
      <c r="A89" s="38"/>
      <c r="B89" s="39">
        <v>2014</v>
      </c>
      <c r="C89" s="19">
        <f>SUM(D89,F89,G89)</f>
        <v>60</v>
      </c>
      <c r="D89" s="40">
        <v>18</v>
      </c>
      <c r="E89" s="41" t="s">
        <v>33</v>
      </c>
      <c r="F89" s="42">
        <v>42</v>
      </c>
      <c r="G89" s="43" t="s">
        <v>33</v>
      </c>
    </row>
    <row r="90" spans="1:7" x14ac:dyDescent="0.25">
      <c r="A90" s="38"/>
      <c r="B90" s="39">
        <v>2015</v>
      </c>
      <c r="C90" s="19">
        <f>SUM(D90,F90,G90)</f>
        <v>60</v>
      </c>
      <c r="D90" s="40">
        <v>29</v>
      </c>
      <c r="E90" s="41" t="s">
        <v>33</v>
      </c>
      <c r="F90" s="42">
        <v>21</v>
      </c>
      <c r="G90" s="43">
        <v>10</v>
      </c>
    </row>
    <row r="91" spans="1:7" x14ac:dyDescent="0.25">
      <c r="A91" s="6"/>
      <c r="B91" s="7">
        <v>2016</v>
      </c>
      <c r="C91" s="8">
        <f>SUM(D91,F91,G91)</f>
        <v>0</v>
      </c>
      <c r="D91" s="9"/>
      <c r="E91" s="10" t="s">
        <v>33</v>
      </c>
      <c r="F91" s="11"/>
      <c r="G91" s="12"/>
    </row>
    <row r="92" spans="1:7" x14ac:dyDescent="0.25">
      <c r="A92" s="6"/>
      <c r="B92" s="7">
        <v>2017</v>
      </c>
      <c r="C92" s="8">
        <f>SUM(D92,F92,G92)</f>
        <v>0</v>
      </c>
      <c r="D92" s="9"/>
      <c r="E92" s="10" t="s">
        <v>33</v>
      </c>
      <c r="F92" s="11"/>
      <c r="G92" s="12"/>
    </row>
    <row r="93" spans="1:7" x14ac:dyDescent="0.25">
      <c r="A93" s="107"/>
      <c r="B93" s="108">
        <v>2018</v>
      </c>
      <c r="C93" s="109">
        <f>SUM(D93,F93,G93)</f>
        <v>0</v>
      </c>
      <c r="D93" s="110"/>
      <c r="E93" s="111" t="s">
        <v>33</v>
      </c>
      <c r="F93" s="112"/>
      <c r="G93" s="113"/>
    </row>
    <row r="94" spans="1:7" ht="30" x14ac:dyDescent="0.25">
      <c r="A94" s="29" t="s">
        <v>6</v>
      </c>
      <c r="B94" s="30">
        <v>2004</v>
      </c>
      <c r="C94" s="31" t="s">
        <v>33</v>
      </c>
      <c r="D94" s="32" t="s">
        <v>33</v>
      </c>
      <c r="E94" s="33" t="s">
        <v>33</v>
      </c>
      <c r="F94" s="34" t="s">
        <v>33</v>
      </c>
      <c r="G94" s="35" t="s">
        <v>33</v>
      </c>
    </row>
    <row r="95" spans="1:7" x14ac:dyDescent="0.25">
      <c r="A95" s="6"/>
      <c r="B95" s="7">
        <v>2005</v>
      </c>
      <c r="C95" s="8" t="s">
        <v>33</v>
      </c>
      <c r="D95" s="9" t="s">
        <v>33</v>
      </c>
      <c r="E95" s="10" t="s">
        <v>33</v>
      </c>
      <c r="F95" s="11" t="s">
        <v>33</v>
      </c>
      <c r="G95" s="12" t="s">
        <v>33</v>
      </c>
    </row>
    <row r="96" spans="1:7" x14ac:dyDescent="0.25">
      <c r="A96" s="6"/>
      <c r="B96" s="7">
        <v>2006</v>
      </c>
      <c r="C96" s="8" t="s">
        <v>33</v>
      </c>
      <c r="D96" s="9" t="s">
        <v>33</v>
      </c>
      <c r="E96" s="10" t="s">
        <v>33</v>
      </c>
      <c r="F96" s="11" t="s">
        <v>33</v>
      </c>
      <c r="G96" s="12" t="s">
        <v>33</v>
      </c>
    </row>
    <row r="97" spans="1:7" x14ac:dyDescent="0.25">
      <c r="A97" s="6"/>
      <c r="B97" s="7">
        <v>2007</v>
      </c>
      <c r="C97" s="8" t="s">
        <v>33</v>
      </c>
      <c r="D97" s="9" t="s">
        <v>33</v>
      </c>
      <c r="E97" s="10" t="s">
        <v>33</v>
      </c>
      <c r="F97" s="11" t="s">
        <v>33</v>
      </c>
      <c r="G97" s="12" t="s">
        <v>33</v>
      </c>
    </row>
    <row r="98" spans="1:7" x14ac:dyDescent="0.25">
      <c r="A98" s="6"/>
      <c r="B98" s="7">
        <v>2008</v>
      </c>
      <c r="C98" s="36">
        <f>SUM(D98,E98,F98,G98)</f>
        <v>287</v>
      </c>
      <c r="D98" s="37">
        <v>77</v>
      </c>
      <c r="E98" s="11">
        <v>19</v>
      </c>
      <c r="F98" s="11">
        <v>170</v>
      </c>
      <c r="G98" s="12">
        <v>21</v>
      </c>
    </row>
    <row r="99" spans="1:7" x14ac:dyDescent="0.25">
      <c r="A99" s="6"/>
      <c r="B99" s="7">
        <v>2009</v>
      </c>
      <c r="C99" s="36">
        <f>SUM(D99,E99,F99,G99)</f>
        <v>287</v>
      </c>
      <c r="D99" s="37">
        <v>77</v>
      </c>
      <c r="E99" s="11">
        <v>19</v>
      </c>
      <c r="F99" s="11">
        <v>170</v>
      </c>
      <c r="G99" s="12">
        <v>21</v>
      </c>
    </row>
    <row r="100" spans="1:7" x14ac:dyDescent="0.25">
      <c r="A100" s="6"/>
      <c r="B100" s="7">
        <v>2010</v>
      </c>
      <c r="C100" s="94">
        <v>287</v>
      </c>
      <c r="D100" s="37">
        <v>77</v>
      </c>
      <c r="E100" s="11">
        <v>23</v>
      </c>
      <c r="F100" s="11">
        <v>170</v>
      </c>
      <c r="G100" s="12">
        <v>21</v>
      </c>
    </row>
    <row r="101" spans="1:7" x14ac:dyDescent="0.25">
      <c r="A101" s="6"/>
      <c r="B101" s="7">
        <v>2011</v>
      </c>
      <c r="C101" s="36">
        <f>SUM(D101,E101,F101,G101)</f>
        <v>291</v>
      </c>
      <c r="D101" s="37">
        <v>77</v>
      </c>
      <c r="E101" s="11">
        <v>23</v>
      </c>
      <c r="F101" s="11">
        <v>170</v>
      </c>
      <c r="G101" s="12">
        <v>21</v>
      </c>
    </row>
    <row r="102" spans="1:7" x14ac:dyDescent="0.25">
      <c r="A102" s="38"/>
      <c r="B102" s="39">
        <v>2012</v>
      </c>
      <c r="C102" s="19">
        <f>SUM(D102,F102,G102)</f>
        <v>281</v>
      </c>
      <c r="D102" s="40">
        <v>63</v>
      </c>
      <c r="E102" s="41" t="s">
        <v>33</v>
      </c>
      <c r="F102" s="42">
        <v>159</v>
      </c>
      <c r="G102" s="43">
        <v>59</v>
      </c>
    </row>
    <row r="103" spans="1:7" x14ac:dyDescent="0.25">
      <c r="A103" s="38"/>
      <c r="B103" s="39">
        <v>2013</v>
      </c>
      <c r="C103" s="19">
        <f>SUM(D103,F103,G103)</f>
        <v>281</v>
      </c>
      <c r="D103" s="40">
        <v>106</v>
      </c>
      <c r="E103" s="41" t="s">
        <v>33</v>
      </c>
      <c r="F103" s="42">
        <v>170</v>
      </c>
      <c r="G103" s="43">
        <v>5</v>
      </c>
    </row>
    <row r="104" spans="1:7" x14ac:dyDescent="0.25">
      <c r="A104" s="38"/>
      <c r="B104" s="39">
        <v>2014</v>
      </c>
      <c r="C104" s="19">
        <f>SUM(D104,F104,G104)</f>
        <v>302</v>
      </c>
      <c r="D104" s="40">
        <v>106</v>
      </c>
      <c r="E104" s="41" t="s">
        <v>33</v>
      </c>
      <c r="F104" s="42">
        <v>191</v>
      </c>
      <c r="G104" s="43">
        <v>5</v>
      </c>
    </row>
    <row r="105" spans="1:7" x14ac:dyDescent="0.25">
      <c r="A105" s="38"/>
      <c r="B105" s="39">
        <v>2015</v>
      </c>
      <c r="C105" s="19">
        <f>SUM(D105,F105,G105)</f>
        <v>302</v>
      </c>
      <c r="D105" s="40">
        <v>106</v>
      </c>
      <c r="E105" s="41" t="s">
        <v>33</v>
      </c>
      <c r="F105" s="42">
        <v>191</v>
      </c>
      <c r="G105" s="43">
        <v>5</v>
      </c>
    </row>
    <row r="106" spans="1:7" x14ac:dyDescent="0.25">
      <c r="A106" s="6"/>
      <c r="B106" s="7">
        <v>2016</v>
      </c>
      <c r="C106" s="8">
        <f>SUM(D106,F106,G106)</f>
        <v>0</v>
      </c>
      <c r="D106" s="9"/>
      <c r="E106" s="10" t="s">
        <v>33</v>
      </c>
      <c r="F106" s="11"/>
      <c r="G106" s="12"/>
    </row>
    <row r="107" spans="1:7" x14ac:dyDescent="0.25">
      <c r="A107" s="6"/>
      <c r="B107" s="7">
        <v>2017</v>
      </c>
      <c r="C107" s="8">
        <f>SUM(D107,F107,G107)</f>
        <v>0</v>
      </c>
      <c r="D107" s="9"/>
      <c r="E107" s="10" t="s">
        <v>33</v>
      </c>
      <c r="F107" s="11"/>
      <c r="G107" s="12"/>
    </row>
    <row r="108" spans="1:7" x14ac:dyDescent="0.25">
      <c r="A108" s="107"/>
      <c r="B108" s="108">
        <v>2018</v>
      </c>
      <c r="C108" s="109">
        <f>SUM(D108,F108,G108)</f>
        <v>0</v>
      </c>
      <c r="D108" s="110"/>
      <c r="E108" s="111" t="s">
        <v>33</v>
      </c>
      <c r="F108" s="112"/>
      <c r="G108" s="113"/>
    </row>
    <row r="109" spans="1:7" ht="39.6" customHeight="1" x14ac:dyDescent="0.25">
      <c r="A109" s="29" t="s">
        <v>7</v>
      </c>
      <c r="B109" s="30">
        <v>2001</v>
      </c>
      <c r="C109" s="31" t="s">
        <v>33</v>
      </c>
      <c r="D109" s="32" t="s">
        <v>33</v>
      </c>
      <c r="E109" s="33" t="s">
        <v>33</v>
      </c>
      <c r="F109" s="34" t="s">
        <v>33</v>
      </c>
      <c r="G109" s="35" t="s">
        <v>33</v>
      </c>
    </row>
    <row r="110" spans="1:7" x14ac:dyDescent="0.25">
      <c r="A110" s="6"/>
      <c r="B110" s="7">
        <v>2002</v>
      </c>
      <c r="C110" s="8" t="s">
        <v>33</v>
      </c>
      <c r="D110" s="9" t="s">
        <v>33</v>
      </c>
      <c r="E110" s="10" t="s">
        <v>33</v>
      </c>
      <c r="F110" s="11" t="s">
        <v>33</v>
      </c>
      <c r="G110" s="12" t="s">
        <v>33</v>
      </c>
    </row>
    <row r="111" spans="1:7" x14ac:dyDescent="0.25">
      <c r="A111" s="6"/>
      <c r="B111" s="7">
        <v>2003</v>
      </c>
      <c r="C111" s="8" t="s">
        <v>33</v>
      </c>
      <c r="D111" s="9" t="s">
        <v>33</v>
      </c>
      <c r="E111" s="10" t="s">
        <v>33</v>
      </c>
      <c r="F111" s="11" t="s">
        <v>33</v>
      </c>
      <c r="G111" s="12" t="s">
        <v>33</v>
      </c>
    </row>
    <row r="112" spans="1:7" x14ac:dyDescent="0.25">
      <c r="A112" s="6"/>
      <c r="B112" s="7">
        <v>2004</v>
      </c>
      <c r="C112" s="8" t="s">
        <v>33</v>
      </c>
      <c r="D112" s="9" t="s">
        <v>33</v>
      </c>
      <c r="E112" s="10" t="s">
        <v>33</v>
      </c>
      <c r="F112" s="11" t="s">
        <v>33</v>
      </c>
      <c r="G112" s="12" t="s">
        <v>33</v>
      </c>
    </row>
    <row r="113" spans="1:7" x14ac:dyDescent="0.25">
      <c r="A113" s="6"/>
      <c r="B113" s="7">
        <v>2005</v>
      </c>
      <c r="C113" s="8" t="s">
        <v>33</v>
      </c>
      <c r="D113" s="9" t="s">
        <v>33</v>
      </c>
      <c r="E113" s="10" t="s">
        <v>33</v>
      </c>
      <c r="F113" s="11" t="s">
        <v>33</v>
      </c>
      <c r="G113" s="12" t="s">
        <v>33</v>
      </c>
    </row>
    <row r="114" spans="1:7" x14ac:dyDescent="0.25">
      <c r="A114" s="6"/>
      <c r="B114" s="7">
        <v>2006</v>
      </c>
      <c r="C114" s="8" t="s">
        <v>33</v>
      </c>
      <c r="D114" s="9" t="s">
        <v>33</v>
      </c>
      <c r="E114" s="10" t="s">
        <v>33</v>
      </c>
      <c r="F114" s="11" t="s">
        <v>33</v>
      </c>
      <c r="G114" s="12" t="s">
        <v>33</v>
      </c>
    </row>
    <row r="115" spans="1:7" x14ac:dyDescent="0.25">
      <c r="A115" s="6"/>
      <c r="B115" s="7">
        <v>2007</v>
      </c>
      <c r="C115" s="8" t="s">
        <v>33</v>
      </c>
      <c r="D115" s="9" t="s">
        <v>33</v>
      </c>
      <c r="E115" s="10" t="s">
        <v>33</v>
      </c>
      <c r="F115" s="11" t="s">
        <v>33</v>
      </c>
      <c r="G115" s="12" t="s">
        <v>33</v>
      </c>
    </row>
    <row r="116" spans="1:7" x14ac:dyDescent="0.25">
      <c r="A116" s="6"/>
      <c r="B116" s="7">
        <v>2008</v>
      </c>
      <c r="C116" s="36">
        <f>SUM(D116,E116,F116,G116)</f>
        <v>84</v>
      </c>
      <c r="D116" s="37">
        <v>22</v>
      </c>
      <c r="E116" s="11">
        <v>2</v>
      </c>
      <c r="F116" s="11">
        <v>54</v>
      </c>
      <c r="G116" s="12">
        <v>6</v>
      </c>
    </row>
    <row r="117" spans="1:7" x14ac:dyDescent="0.25">
      <c r="A117" s="6"/>
      <c r="B117" s="7">
        <v>2009</v>
      </c>
      <c r="C117" s="36">
        <f>SUM(D117,E117,F117,G117)</f>
        <v>84</v>
      </c>
      <c r="D117" s="37">
        <v>22</v>
      </c>
      <c r="E117" s="11">
        <v>2</v>
      </c>
      <c r="F117" s="11">
        <v>54</v>
      </c>
      <c r="G117" s="12">
        <v>6</v>
      </c>
    </row>
    <row r="118" spans="1:7" x14ac:dyDescent="0.25">
      <c r="A118" s="6"/>
      <c r="B118" s="7">
        <v>2010</v>
      </c>
      <c r="C118" s="36">
        <f>SUM(D118,E118,F118,G118)</f>
        <v>84</v>
      </c>
      <c r="D118" s="37">
        <v>22</v>
      </c>
      <c r="E118" s="11">
        <v>2</v>
      </c>
      <c r="F118" s="11">
        <v>54</v>
      </c>
      <c r="G118" s="12">
        <v>6</v>
      </c>
    </row>
    <row r="119" spans="1:7" x14ac:dyDescent="0.25">
      <c r="A119" s="6"/>
      <c r="B119" s="7">
        <v>2011</v>
      </c>
      <c r="C119" s="36">
        <f>SUM(D119,E119,F119,G119)</f>
        <v>234</v>
      </c>
      <c r="D119" s="37">
        <v>122</v>
      </c>
      <c r="E119" s="11">
        <v>23</v>
      </c>
      <c r="F119" s="11">
        <v>83</v>
      </c>
      <c r="G119" s="12">
        <v>6</v>
      </c>
    </row>
    <row r="120" spans="1:7" x14ac:dyDescent="0.25">
      <c r="A120" s="38"/>
      <c r="B120" s="39">
        <v>2012</v>
      </c>
      <c r="C120" s="19">
        <f>SUM(D120,F120,G120)</f>
        <v>175</v>
      </c>
      <c r="D120" s="40">
        <v>38</v>
      </c>
      <c r="E120" s="41" t="s">
        <v>33</v>
      </c>
      <c r="F120" s="42">
        <v>133</v>
      </c>
      <c r="G120" s="43">
        <v>4</v>
      </c>
    </row>
    <row r="121" spans="1:7" x14ac:dyDescent="0.25">
      <c r="A121" s="38"/>
      <c r="B121" s="39">
        <v>2013</v>
      </c>
      <c r="C121" s="19">
        <f>SUM(D121,F121,G121)</f>
        <v>175</v>
      </c>
      <c r="D121" s="40">
        <v>61</v>
      </c>
      <c r="E121" s="41" t="s">
        <v>33</v>
      </c>
      <c r="F121" s="42">
        <v>108</v>
      </c>
      <c r="G121" s="43">
        <v>6</v>
      </c>
    </row>
    <row r="122" spans="1:7" x14ac:dyDescent="0.25">
      <c r="A122" s="38"/>
      <c r="B122" s="39">
        <v>2014</v>
      </c>
      <c r="C122" s="19" t="s">
        <v>33</v>
      </c>
      <c r="D122" s="40" t="s">
        <v>33</v>
      </c>
      <c r="E122" s="41" t="s">
        <v>33</v>
      </c>
      <c r="F122" s="42" t="s">
        <v>33</v>
      </c>
      <c r="G122" s="43" t="s">
        <v>33</v>
      </c>
    </row>
    <row r="123" spans="1:7" x14ac:dyDescent="0.25">
      <c r="A123" s="38"/>
      <c r="B123" s="39">
        <v>2015</v>
      </c>
      <c r="C123" s="19" t="s">
        <v>33</v>
      </c>
      <c r="D123" s="40" t="s">
        <v>33</v>
      </c>
      <c r="E123" s="41" t="s">
        <v>33</v>
      </c>
      <c r="F123" s="42" t="s">
        <v>33</v>
      </c>
      <c r="G123" s="43" t="s">
        <v>33</v>
      </c>
    </row>
    <row r="124" spans="1:7" x14ac:dyDescent="0.25">
      <c r="A124" s="6"/>
      <c r="B124" s="7">
        <v>2016</v>
      </c>
      <c r="C124" s="8" t="s">
        <v>33</v>
      </c>
      <c r="D124" s="9" t="s">
        <v>33</v>
      </c>
      <c r="E124" s="10" t="s">
        <v>33</v>
      </c>
      <c r="F124" s="11" t="s">
        <v>33</v>
      </c>
      <c r="G124" s="12" t="s">
        <v>33</v>
      </c>
    </row>
    <row r="125" spans="1:7" x14ac:dyDescent="0.25">
      <c r="A125" s="6"/>
      <c r="B125" s="7">
        <v>2017</v>
      </c>
      <c r="C125" s="8" t="s">
        <v>33</v>
      </c>
      <c r="D125" s="9" t="s">
        <v>33</v>
      </c>
      <c r="E125" s="10" t="s">
        <v>33</v>
      </c>
      <c r="F125" s="11" t="s">
        <v>33</v>
      </c>
      <c r="G125" s="12" t="s">
        <v>33</v>
      </c>
    </row>
    <row r="126" spans="1:7" x14ac:dyDescent="0.25">
      <c r="A126" s="107"/>
      <c r="B126" s="108">
        <v>2018</v>
      </c>
      <c r="C126" s="109" t="s">
        <v>33</v>
      </c>
      <c r="D126" s="110" t="s">
        <v>33</v>
      </c>
      <c r="E126" s="111" t="s">
        <v>33</v>
      </c>
      <c r="F126" s="112" t="s">
        <v>33</v>
      </c>
      <c r="G126" s="113" t="s">
        <v>33</v>
      </c>
    </row>
    <row r="127" spans="1:7" x14ac:dyDescent="0.25">
      <c r="A127" s="29" t="s">
        <v>8</v>
      </c>
      <c r="B127" s="30">
        <v>2004</v>
      </c>
      <c r="C127" s="31" t="s">
        <v>33</v>
      </c>
      <c r="D127" s="32" t="s">
        <v>33</v>
      </c>
      <c r="E127" s="33" t="s">
        <v>33</v>
      </c>
      <c r="F127" s="34" t="s">
        <v>33</v>
      </c>
      <c r="G127" s="35" t="s">
        <v>33</v>
      </c>
    </row>
    <row r="128" spans="1:7" x14ac:dyDescent="0.25">
      <c r="A128" s="6"/>
      <c r="B128" s="7">
        <v>2005</v>
      </c>
      <c r="C128" s="8" t="s">
        <v>33</v>
      </c>
      <c r="D128" s="9" t="s">
        <v>33</v>
      </c>
      <c r="E128" s="10" t="s">
        <v>33</v>
      </c>
      <c r="F128" s="11" t="s">
        <v>33</v>
      </c>
      <c r="G128" s="12" t="s">
        <v>33</v>
      </c>
    </row>
    <row r="129" spans="1:7" x14ac:dyDescent="0.25">
      <c r="A129" s="6"/>
      <c r="B129" s="7">
        <v>2006</v>
      </c>
      <c r="C129" s="8" t="s">
        <v>33</v>
      </c>
      <c r="D129" s="9" t="s">
        <v>33</v>
      </c>
      <c r="E129" s="10" t="s">
        <v>33</v>
      </c>
      <c r="F129" s="11" t="s">
        <v>33</v>
      </c>
      <c r="G129" s="12" t="s">
        <v>33</v>
      </c>
    </row>
    <row r="130" spans="1:7" x14ac:dyDescent="0.25">
      <c r="A130" s="6"/>
      <c r="B130" s="7">
        <v>2007</v>
      </c>
      <c r="C130" s="8" t="s">
        <v>33</v>
      </c>
      <c r="D130" s="9" t="s">
        <v>33</v>
      </c>
      <c r="E130" s="10" t="s">
        <v>33</v>
      </c>
      <c r="F130" s="11" t="s">
        <v>33</v>
      </c>
      <c r="G130" s="12" t="s">
        <v>33</v>
      </c>
    </row>
    <row r="131" spans="1:7" x14ac:dyDescent="0.25">
      <c r="A131" s="6"/>
      <c r="B131" s="7">
        <v>2008</v>
      </c>
      <c r="C131" s="36">
        <f>SUM(D131,E131,F131,G131)</f>
        <v>538</v>
      </c>
      <c r="D131" s="37">
        <v>113</v>
      </c>
      <c r="E131" s="11">
        <v>6</v>
      </c>
      <c r="F131" s="11">
        <v>365</v>
      </c>
      <c r="G131" s="12">
        <v>54</v>
      </c>
    </row>
    <row r="132" spans="1:7" x14ac:dyDescent="0.25">
      <c r="A132" s="6"/>
      <c r="B132" s="7">
        <v>2009</v>
      </c>
      <c r="C132" s="36">
        <f>SUM(D132,E132,F132,G132)</f>
        <v>538</v>
      </c>
      <c r="D132" s="37">
        <v>113</v>
      </c>
      <c r="E132" s="11">
        <v>6</v>
      </c>
      <c r="F132" s="11">
        <v>365</v>
      </c>
      <c r="G132" s="12">
        <v>54</v>
      </c>
    </row>
    <row r="133" spans="1:7" x14ac:dyDescent="0.25">
      <c r="A133" s="6"/>
      <c r="B133" s="7">
        <v>2010</v>
      </c>
      <c r="C133" s="36">
        <f>SUM(D133,E133,F133,G133)</f>
        <v>399</v>
      </c>
      <c r="D133" s="37">
        <v>241</v>
      </c>
      <c r="E133" s="11" t="s">
        <v>33</v>
      </c>
      <c r="F133" s="11">
        <v>158</v>
      </c>
      <c r="G133" s="12" t="s">
        <v>33</v>
      </c>
    </row>
    <row r="134" spans="1:7" x14ac:dyDescent="0.25">
      <c r="A134" s="6"/>
      <c r="B134" s="7">
        <v>2011</v>
      </c>
      <c r="C134" s="36">
        <f>SUM(D134,E134,F134,G134)</f>
        <v>399</v>
      </c>
      <c r="D134" s="37">
        <v>241</v>
      </c>
      <c r="E134" s="11" t="s">
        <v>33</v>
      </c>
      <c r="F134" s="11">
        <v>158</v>
      </c>
      <c r="G134" s="12" t="s">
        <v>33</v>
      </c>
    </row>
    <row r="135" spans="1:7" x14ac:dyDescent="0.25">
      <c r="A135" s="38"/>
      <c r="B135" s="39">
        <v>2012</v>
      </c>
      <c r="C135" s="19">
        <f>SUM(D135,F135,G135)</f>
        <v>542</v>
      </c>
      <c r="D135" s="40">
        <v>112</v>
      </c>
      <c r="E135" s="41" t="s">
        <v>33</v>
      </c>
      <c r="F135" s="42">
        <v>344</v>
      </c>
      <c r="G135" s="43">
        <v>86</v>
      </c>
    </row>
    <row r="136" spans="1:7" x14ac:dyDescent="0.25">
      <c r="A136" s="38"/>
      <c r="B136" s="39">
        <v>2013</v>
      </c>
      <c r="C136" s="19">
        <f>SUM(D136,F136,G136)</f>
        <v>344</v>
      </c>
      <c r="D136" s="40">
        <v>119</v>
      </c>
      <c r="E136" s="41" t="s">
        <v>33</v>
      </c>
      <c r="F136" s="42">
        <v>185</v>
      </c>
      <c r="G136" s="43">
        <v>40</v>
      </c>
    </row>
    <row r="137" spans="1:7" x14ac:dyDescent="0.25">
      <c r="A137" s="38"/>
      <c r="B137" s="39">
        <v>2014</v>
      </c>
      <c r="C137" s="19">
        <f>SUM(D137,F137,G137)</f>
        <v>344</v>
      </c>
      <c r="D137" s="40">
        <v>121</v>
      </c>
      <c r="E137" s="41" t="s">
        <v>33</v>
      </c>
      <c r="F137" s="42">
        <v>208</v>
      </c>
      <c r="G137" s="43">
        <v>15</v>
      </c>
    </row>
    <row r="138" spans="1:7" x14ac:dyDescent="0.25">
      <c r="A138" s="38"/>
      <c r="B138" s="39">
        <v>2015</v>
      </c>
      <c r="C138" s="19" t="s">
        <v>33</v>
      </c>
      <c r="D138" s="40" t="s">
        <v>33</v>
      </c>
      <c r="E138" s="41" t="s">
        <v>33</v>
      </c>
      <c r="F138" s="42" t="s">
        <v>33</v>
      </c>
      <c r="G138" s="43" t="s">
        <v>33</v>
      </c>
    </row>
    <row r="139" spans="1:7" x14ac:dyDescent="0.25">
      <c r="A139" s="6"/>
      <c r="B139" s="7">
        <v>2016</v>
      </c>
      <c r="C139" s="8" t="s">
        <v>33</v>
      </c>
      <c r="D139" s="9" t="s">
        <v>33</v>
      </c>
      <c r="E139" s="10" t="s">
        <v>33</v>
      </c>
      <c r="F139" s="11" t="s">
        <v>33</v>
      </c>
      <c r="G139" s="12" t="s">
        <v>33</v>
      </c>
    </row>
    <row r="140" spans="1:7" x14ac:dyDescent="0.25">
      <c r="A140" s="6"/>
      <c r="B140" s="7">
        <v>2017</v>
      </c>
      <c r="C140" s="8" t="s">
        <v>33</v>
      </c>
      <c r="D140" s="9" t="s">
        <v>33</v>
      </c>
      <c r="E140" s="10" t="s">
        <v>33</v>
      </c>
      <c r="F140" s="11" t="s">
        <v>33</v>
      </c>
      <c r="G140" s="12" t="s">
        <v>33</v>
      </c>
    </row>
    <row r="141" spans="1:7" x14ac:dyDescent="0.25">
      <c r="A141" s="107"/>
      <c r="B141" s="108">
        <v>2018</v>
      </c>
      <c r="C141" s="109" t="s">
        <v>33</v>
      </c>
      <c r="D141" s="110" t="s">
        <v>33</v>
      </c>
      <c r="E141" s="111" t="s">
        <v>33</v>
      </c>
      <c r="F141" s="112" t="s">
        <v>33</v>
      </c>
      <c r="G141" s="113" t="s">
        <v>33</v>
      </c>
    </row>
    <row r="142" spans="1:7" x14ac:dyDescent="0.25">
      <c r="A142" s="29" t="s">
        <v>9</v>
      </c>
      <c r="B142" s="30">
        <v>2004</v>
      </c>
      <c r="C142" s="31" t="s">
        <v>33</v>
      </c>
      <c r="D142" s="32" t="s">
        <v>33</v>
      </c>
      <c r="E142" s="33" t="s">
        <v>33</v>
      </c>
      <c r="F142" s="34" t="s">
        <v>33</v>
      </c>
      <c r="G142" s="35" t="s">
        <v>33</v>
      </c>
    </row>
    <row r="143" spans="1:7" x14ac:dyDescent="0.25">
      <c r="A143" s="6"/>
      <c r="B143" s="7">
        <v>2005</v>
      </c>
      <c r="C143" s="8" t="s">
        <v>33</v>
      </c>
      <c r="D143" s="9" t="s">
        <v>33</v>
      </c>
      <c r="E143" s="10" t="s">
        <v>33</v>
      </c>
      <c r="F143" s="11" t="s">
        <v>33</v>
      </c>
      <c r="G143" s="12" t="s">
        <v>33</v>
      </c>
    </row>
    <row r="144" spans="1:7" x14ac:dyDescent="0.25">
      <c r="A144" s="6"/>
      <c r="B144" s="7">
        <v>2006</v>
      </c>
      <c r="C144" s="8" t="s">
        <v>33</v>
      </c>
      <c r="D144" s="9" t="s">
        <v>33</v>
      </c>
      <c r="E144" s="10" t="s">
        <v>33</v>
      </c>
      <c r="F144" s="11" t="s">
        <v>33</v>
      </c>
      <c r="G144" s="12" t="s">
        <v>33</v>
      </c>
    </row>
    <row r="145" spans="1:7" x14ac:dyDescent="0.25">
      <c r="A145" s="6"/>
      <c r="B145" s="7">
        <v>2007</v>
      </c>
      <c r="C145" s="8" t="s">
        <v>33</v>
      </c>
      <c r="D145" s="9" t="s">
        <v>33</v>
      </c>
      <c r="E145" s="10" t="s">
        <v>33</v>
      </c>
      <c r="F145" s="11" t="s">
        <v>33</v>
      </c>
      <c r="G145" s="12" t="s">
        <v>33</v>
      </c>
    </row>
    <row r="146" spans="1:7" x14ac:dyDescent="0.25">
      <c r="A146" s="6"/>
      <c r="B146" s="7">
        <v>2008</v>
      </c>
      <c r="C146" s="36">
        <f>SUM(D146,E146,F146,G146)</f>
        <v>759</v>
      </c>
      <c r="D146" s="37">
        <v>164</v>
      </c>
      <c r="E146" s="11">
        <v>5</v>
      </c>
      <c r="F146" s="11">
        <v>483</v>
      </c>
      <c r="G146" s="12">
        <v>107</v>
      </c>
    </row>
    <row r="147" spans="1:7" x14ac:dyDescent="0.25">
      <c r="A147" s="6"/>
      <c r="B147" s="7">
        <v>2009</v>
      </c>
      <c r="C147" s="36">
        <f>SUM(D147,E147,F147,G147)</f>
        <v>759</v>
      </c>
      <c r="D147" s="37">
        <v>164</v>
      </c>
      <c r="E147" s="11">
        <v>5</v>
      </c>
      <c r="F147" s="11">
        <v>483</v>
      </c>
      <c r="G147" s="12">
        <v>107</v>
      </c>
    </row>
    <row r="148" spans="1:7" x14ac:dyDescent="0.25">
      <c r="A148" s="6"/>
      <c r="B148" s="7">
        <v>2010</v>
      </c>
      <c r="C148" s="36">
        <f>SUM(D148,E148,F148,G148)</f>
        <v>628</v>
      </c>
      <c r="D148" s="37">
        <v>240</v>
      </c>
      <c r="E148" s="11" t="s">
        <v>33</v>
      </c>
      <c r="F148" s="11">
        <v>342</v>
      </c>
      <c r="G148" s="12">
        <v>46</v>
      </c>
    </row>
    <row r="149" spans="1:7" x14ac:dyDescent="0.25">
      <c r="A149" s="6"/>
      <c r="B149" s="7">
        <v>2011</v>
      </c>
      <c r="C149" s="36">
        <f>SUM(D149,E149,F149,G149)</f>
        <v>628</v>
      </c>
      <c r="D149" s="37">
        <v>240</v>
      </c>
      <c r="E149" s="11" t="s">
        <v>33</v>
      </c>
      <c r="F149" s="11">
        <v>342</v>
      </c>
      <c r="G149" s="12">
        <v>46</v>
      </c>
    </row>
    <row r="150" spans="1:7" x14ac:dyDescent="0.25">
      <c r="A150" s="38"/>
      <c r="B150" s="39">
        <v>2012</v>
      </c>
      <c r="C150" s="19">
        <f>SUM(D150,F150,G150)</f>
        <v>763</v>
      </c>
      <c r="D150" s="40">
        <v>165</v>
      </c>
      <c r="E150" s="41" t="s">
        <v>33</v>
      </c>
      <c r="F150" s="42">
        <v>457</v>
      </c>
      <c r="G150" s="43">
        <v>141</v>
      </c>
    </row>
    <row r="151" spans="1:7" x14ac:dyDescent="0.25">
      <c r="A151" s="38"/>
      <c r="B151" s="39">
        <v>2013</v>
      </c>
      <c r="C151" s="19">
        <f>SUM(D151,F151,G151)</f>
        <v>465</v>
      </c>
      <c r="D151" s="40">
        <v>146</v>
      </c>
      <c r="E151" s="41" t="s">
        <v>33</v>
      </c>
      <c r="F151" s="42">
        <v>266</v>
      </c>
      <c r="G151" s="43">
        <v>53</v>
      </c>
    </row>
    <row r="152" spans="1:7" x14ac:dyDescent="0.25">
      <c r="A152" s="38"/>
      <c r="B152" s="39">
        <v>2014</v>
      </c>
      <c r="C152" s="19">
        <f>SUM(D152,F152,G152)</f>
        <v>465</v>
      </c>
      <c r="D152" s="40">
        <v>119</v>
      </c>
      <c r="E152" s="41" t="s">
        <v>33</v>
      </c>
      <c r="F152" s="42">
        <v>305</v>
      </c>
      <c r="G152" s="43">
        <v>41</v>
      </c>
    </row>
    <row r="153" spans="1:7" x14ac:dyDescent="0.25">
      <c r="A153" s="38"/>
      <c r="B153" s="39">
        <v>2015</v>
      </c>
      <c r="C153" s="19" t="s">
        <v>33</v>
      </c>
      <c r="D153" s="40" t="s">
        <v>33</v>
      </c>
      <c r="E153" s="41" t="s">
        <v>33</v>
      </c>
      <c r="F153" s="42" t="s">
        <v>33</v>
      </c>
      <c r="G153" s="43" t="s">
        <v>33</v>
      </c>
    </row>
    <row r="154" spans="1:7" x14ac:dyDescent="0.25">
      <c r="A154" s="6"/>
      <c r="B154" s="7">
        <v>2016</v>
      </c>
      <c r="C154" s="8" t="s">
        <v>33</v>
      </c>
      <c r="D154" s="9" t="s">
        <v>33</v>
      </c>
      <c r="E154" s="10" t="s">
        <v>33</v>
      </c>
      <c r="F154" s="11" t="s">
        <v>33</v>
      </c>
      <c r="G154" s="12" t="s">
        <v>33</v>
      </c>
    </row>
    <row r="155" spans="1:7" x14ac:dyDescent="0.25">
      <c r="A155" s="6"/>
      <c r="B155" s="7">
        <v>2017</v>
      </c>
      <c r="C155" s="8" t="s">
        <v>33</v>
      </c>
      <c r="D155" s="9" t="s">
        <v>33</v>
      </c>
      <c r="E155" s="10" t="s">
        <v>33</v>
      </c>
      <c r="F155" s="11" t="s">
        <v>33</v>
      </c>
      <c r="G155" s="12" t="s">
        <v>33</v>
      </c>
    </row>
    <row r="156" spans="1:7" x14ac:dyDescent="0.25">
      <c r="A156" s="107"/>
      <c r="B156" s="108">
        <v>2018</v>
      </c>
      <c r="C156" s="109" t="s">
        <v>33</v>
      </c>
      <c r="D156" s="110" t="s">
        <v>33</v>
      </c>
      <c r="E156" s="111" t="s">
        <v>33</v>
      </c>
      <c r="F156" s="112" t="s">
        <v>33</v>
      </c>
      <c r="G156" s="113" t="s">
        <v>33</v>
      </c>
    </row>
    <row r="157" spans="1:7" x14ac:dyDescent="0.25">
      <c r="A157" s="29" t="s">
        <v>10</v>
      </c>
      <c r="B157" s="30">
        <v>2004</v>
      </c>
      <c r="C157" s="31" t="s">
        <v>33</v>
      </c>
      <c r="D157" s="32" t="s">
        <v>33</v>
      </c>
      <c r="E157" s="33" t="s">
        <v>33</v>
      </c>
      <c r="F157" s="34" t="s">
        <v>33</v>
      </c>
      <c r="G157" s="35" t="s">
        <v>33</v>
      </c>
    </row>
    <row r="158" spans="1:7" x14ac:dyDescent="0.25">
      <c r="A158" s="6"/>
      <c r="B158" s="7">
        <v>2005</v>
      </c>
      <c r="C158" s="8" t="s">
        <v>33</v>
      </c>
      <c r="D158" s="9" t="s">
        <v>33</v>
      </c>
      <c r="E158" s="10" t="s">
        <v>33</v>
      </c>
      <c r="F158" s="11" t="s">
        <v>33</v>
      </c>
      <c r="G158" s="12" t="s">
        <v>33</v>
      </c>
    </row>
    <row r="159" spans="1:7" x14ac:dyDescent="0.25">
      <c r="A159" s="6"/>
      <c r="B159" s="7">
        <v>2006</v>
      </c>
      <c r="C159" s="8" t="s">
        <v>33</v>
      </c>
      <c r="D159" s="9" t="s">
        <v>33</v>
      </c>
      <c r="E159" s="10" t="s">
        <v>33</v>
      </c>
      <c r="F159" s="11" t="s">
        <v>33</v>
      </c>
      <c r="G159" s="12" t="s">
        <v>33</v>
      </c>
    </row>
    <row r="160" spans="1:7" x14ac:dyDescent="0.25">
      <c r="A160" s="6"/>
      <c r="B160" s="7">
        <v>2007</v>
      </c>
      <c r="C160" s="8" t="s">
        <v>33</v>
      </c>
      <c r="D160" s="9" t="s">
        <v>33</v>
      </c>
      <c r="E160" s="10" t="s">
        <v>33</v>
      </c>
      <c r="F160" s="11" t="s">
        <v>33</v>
      </c>
      <c r="G160" s="12" t="s">
        <v>33</v>
      </c>
    </row>
    <row r="161" spans="1:7" x14ac:dyDescent="0.25">
      <c r="A161" s="6"/>
      <c r="B161" s="7">
        <v>2008</v>
      </c>
      <c r="C161" s="36">
        <f>SUM(D161,E161,F161,G161)</f>
        <v>562</v>
      </c>
      <c r="D161" s="37">
        <v>81</v>
      </c>
      <c r="E161" s="11">
        <v>8</v>
      </c>
      <c r="F161" s="11">
        <v>377</v>
      </c>
      <c r="G161" s="12">
        <v>96</v>
      </c>
    </row>
    <row r="162" spans="1:7" x14ac:dyDescent="0.25">
      <c r="A162" s="6"/>
      <c r="B162" s="7">
        <v>2009</v>
      </c>
      <c r="C162" s="36">
        <f>SUM(D162,E162,F162,G162)</f>
        <v>562</v>
      </c>
      <c r="D162" s="37">
        <v>81</v>
      </c>
      <c r="E162" s="11">
        <v>8</v>
      </c>
      <c r="F162" s="11">
        <v>377</v>
      </c>
      <c r="G162" s="12">
        <v>96</v>
      </c>
    </row>
    <row r="163" spans="1:7" x14ac:dyDescent="0.25">
      <c r="A163" s="6"/>
      <c r="B163" s="7">
        <v>2010</v>
      </c>
      <c r="C163" s="36">
        <f>SUM(D163,E163,F163,G163)</f>
        <v>403</v>
      </c>
      <c r="D163" s="37">
        <v>55</v>
      </c>
      <c r="E163" s="11" t="s">
        <v>33</v>
      </c>
      <c r="F163" s="11">
        <v>311</v>
      </c>
      <c r="G163" s="12">
        <v>37</v>
      </c>
    </row>
    <row r="164" spans="1:7" x14ac:dyDescent="0.25">
      <c r="A164" s="6"/>
      <c r="B164" s="7">
        <v>2011</v>
      </c>
      <c r="C164" s="36">
        <f>SUM(D164,E164,F164,G164)</f>
        <v>404</v>
      </c>
      <c r="D164" s="37">
        <v>55</v>
      </c>
      <c r="E164" s="11">
        <v>1</v>
      </c>
      <c r="F164" s="11">
        <v>311</v>
      </c>
      <c r="G164" s="12">
        <v>37</v>
      </c>
    </row>
    <row r="165" spans="1:7" x14ac:dyDescent="0.25">
      <c r="A165" s="38"/>
      <c r="B165" s="39">
        <v>2012</v>
      </c>
      <c r="C165" s="19">
        <f>SUM(D165,F165,G165)</f>
        <v>556</v>
      </c>
      <c r="D165" s="40">
        <v>89</v>
      </c>
      <c r="E165" s="41" t="s">
        <v>33</v>
      </c>
      <c r="F165" s="42">
        <v>339</v>
      </c>
      <c r="G165" s="43">
        <v>128</v>
      </c>
    </row>
    <row r="166" spans="1:7" x14ac:dyDescent="0.25">
      <c r="A166" s="38"/>
      <c r="B166" s="39">
        <v>2013</v>
      </c>
      <c r="C166" s="19">
        <f>SUM(D166,F166,G166)</f>
        <v>317</v>
      </c>
      <c r="D166" s="40">
        <v>57</v>
      </c>
      <c r="E166" s="41" t="s">
        <v>33</v>
      </c>
      <c r="F166" s="42">
        <v>218</v>
      </c>
      <c r="G166" s="43">
        <v>42</v>
      </c>
    </row>
    <row r="167" spans="1:7" x14ac:dyDescent="0.25">
      <c r="A167" s="38"/>
      <c r="B167" s="39">
        <v>2014</v>
      </c>
      <c r="C167" s="19">
        <f>SUM(D167,F167,G167)</f>
        <v>317</v>
      </c>
      <c r="D167" s="40">
        <v>119</v>
      </c>
      <c r="E167" s="41" t="s">
        <v>33</v>
      </c>
      <c r="F167" s="42">
        <v>164</v>
      </c>
      <c r="G167" s="43">
        <v>34</v>
      </c>
    </row>
    <row r="168" spans="1:7" x14ac:dyDescent="0.25">
      <c r="A168" s="38"/>
      <c r="B168" s="39">
        <v>2015</v>
      </c>
      <c r="C168" s="19" t="s">
        <v>33</v>
      </c>
      <c r="D168" s="40" t="s">
        <v>33</v>
      </c>
      <c r="E168" s="41" t="s">
        <v>33</v>
      </c>
      <c r="F168" s="42" t="s">
        <v>33</v>
      </c>
      <c r="G168" s="43" t="s">
        <v>33</v>
      </c>
    </row>
    <row r="169" spans="1:7" x14ac:dyDescent="0.25">
      <c r="A169" s="6"/>
      <c r="B169" s="7">
        <v>2016</v>
      </c>
      <c r="C169" s="8" t="s">
        <v>33</v>
      </c>
      <c r="D169" s="9" t="s">
        <v>33</v>
      </c>
      <c r="E169" s="10" t="s">
        <v>33</v>
      </c>
      <c r="F169" s="11" t="s">
        <v>33</v>
      </c>
      <c r="G169" s="12" t="s">
        <v>33</v>
      </c>
    </row>
    <row r="170" spans="1:7" x14ac:dyDescent="0.25">
      <c r="A170" s="6"/>
      <c r="B170" s="7">
        <v>2017</v>
      </c>
      <c r="C170" s="8" t="s">
        <v>33</v>
      </c>
      <c r="D170" s="9" t="s">
        <v>33</v>
      </c>
      <c r="E170" s="10" t="s">
        <v>33</v>
      </c>
      <c r="F170" s="11" t="s">
        <v>33</v>
      </c>
      <c r="G170" s="12" t="s">
        <v>33</v>
      </c>
    </row>
    <row r="171" spans="1:7" x14ac:dyDescent="0.25">
      <c r="A171" s="107"/>
      <c r="B171" s="108">
        <v>2018</v>
      </c>
      <c r="C171" s="109" t="s">
        <v>33</v>
      </c>
      <c r="D171" s="110" t="s">
        <v>33</v>
      </c>
      <c r="E171" s="111" t="s">
        <v>33</v>
      </c>
      <c r="F171" s="112" t="s">
        <v>33</v>
      </c>
      <c r="G171" s="113" t="s">
        <v>33</v>
      </c>
    </row>
    <row r="172" spans="1:7" x14ac:dyDescent="0.25">
      <c r="A172" s="29" t="s">
        <v>11</v>
      </c>
      <c r="B172" s="30">
        <v>2004</v>
      </c>
      <c r="C172" s="31" t="s">
        <v>33</v>
      </c>
      <c r="D172" s="32" t="s">
        <v>33</v>
      </c>
      <c r="E172" s="33" t="s">
        <v>33</v>
      </c>
      <c r="F172" s="34" t="s">
        <v>33</v>
      </c>
      <c r="G172" s="35" t="s">
        <v>33</v>
      </c>
    </row>
    <row r="173" spans="1:7" x14ac:dyDescent="0.25">
      <c r="A173" s="6"/>
      <c r="B173" s="7">
        <v>2005</v>
      </c>
      <c r="C173" s="8" t="s">
        <v>33</v>
      </c>
      <c r="D173" s="9" t="s">
        <v>33</v>
      </c>
      <c r="E173" s="10" t="s">
        <v>33</v>
      </c>
      <c r="F173" s="11" t="s">
        <v>33</v>
      </c>
      <c r="G173" s="12" t="s">
        <v>33</v>
      </c>
    </row>
    <row r="174" spans="1:7" x14ac:dyDescent="0.25">
      <c r="A174" s="6"/>
      <c r="B174" s="7">
        <v>2006</v>
      </c>
      <c r="C174" s="8" t="s">
        <v>33</v>
      </c>
      <c r="D174" s="9" t="s">
        <v>33</v>
      </c>
      <c r="E174" s="10" t="s">
        <v>33</v>
      </c>
      <c r="F174" s="11" t="s">
        <v>33</v>
      </c>
      <c r="G174" s="12" t="s">
        <v>33</v>
      </c>
    </row>
    <row r="175" spans="1:7" x14ac:dyDescent="0.25">
      <c r="A175" s="6"/>
      <c r="B175" s="7">
        <v>2007</v>
      </c>
      <c r="C175" s="8" t="s">
        <v>33</v>
      </c>
      <c r="D175" s="9" t="s">
        <v>33</v>
      </c>
      <c r="E175" s="10" t="s">
        <v>33</v>
      </c>
      <c r="F175" s="11" t="s">
        <v>33</v>
      </c>
      <c r="G175" s="12" t="s">
        <v>33</v>
      </c>
    </row>
    <row r="176" spans="1:7" x14ac:dyDescent="0.25">
      <c r="A176" s="6"/>
      <c r="B176" s="7">
        <v>2008</v>
      </c>
      <c r="C176" s="36">
        <f>SUM(D176,E176,F176,G176)</f>
        <v>546</v>
      </c>
      <c r="D176" s="37">
        <v>118</v>
      </c>
      <c r="E176" s="11">
        <v>10</v>
      </c>
      <c r="F176" s="11">
        <v>345</v>
      </c>
      <c r="G176" s="12">
        <v>73</v>
      </c>
    </row>
    <row r="177" spans="1:7" x14ac:dyDescent="0.25">
      <c r="A177" s="6"/>
      <c r="B177" s="7">
        <v>2009</v>
      </c>
      <c r="C177" s="36">
        <f>SUM(D177,E177,F177,G177)</f>
        <v>546</v>
      </c>
      <c r="D177" s="37">
        <v>118</v>
      </c>
      <c r="E177" s="11">
        <v>10</v>
      </c>
      <c r="F177" s="11">
        <v>345</v>
      </c>
      <c r="G177" s="12">
        <v>73</v>
      </c>
    </row>
    <row r="178" spans="1:7" x14ac:dyDescent="0.25">
      <c r="A178" s="6"/>
      <c r="B178" s="7">
        <v>2010</v>
      </c>
      <c r="C178" s="36">
        <f>SUM(D178,E178,F178,G178)</f>
        <v>449</v>
      </c>
      <c r="D178" s="37">
        <v>201</v>
      </c>
      <c r="E178" s="11">
        <v>54</v>
      </c>
      <c r="F178" s="11">
        <v>172</v>
      </c>
      <c r="G178" s="12">
        <v>22</v>
      </c>
    </row>
    <row r="179" spans="1:7" x14ac:dyDescent="0.25">
      <c r="A179" s="6"/>
      <c r="B179" s="7">
        <v>2011</v>
      </c>
      <c r="C179" s="36">
        <f>SUM(D179,E179,F179,G179)</f>
        <v>449</v>
      </c>
      <c r="D179" s="37">
        <v>201</v>
      </c>
      <c r="E179" s="11">
        <v>54</v>
      </c>
      <c r="F179" s="11">
        <v>172</v>
      </c>
      <c r="G179" s="12">
        <v>22</v>
      </c>
    </row>
    <row r="180" spans="1:7" x14ac:dyDescent="0.25">
      <c r="A180" s="38"/>
      <c r="B180" s="39">
        <v>2012</v>
      </c>
      <c r="C180" s="19">
        <f>SUM(D180,F180,G180)</f>
        <v>548</v>
      </c>
      <c r="D180" s="40">
        <v>117</v>
      </c>
      <c r="E180" s="41" t="s">
        <v>33</v>
      </c>
      <c r="F180" s="42">
        <v>296</v>
      </c>
      <c r="G180" s="43">
        <v>135</v>
      </c>
    </row>
    <row r="181" spans="1:7" x14ac:dyDescent="0.25">
      <c r="A181" s="38"/>
      <c r="B181" s="39">
        <v>2013</v>
      </c>
      <c r="C181" s="19">
        <f>SUM(D181,F181,G181)</f>
        <v>321</v>
      </c>
      <c r="D181" s="40">
        <v>104</v>
      </c>
      <c r="E181" s="41" t="s">
        <v>33</v>
      </c>
      <c r="F181" s="42">
        <v>181</v>
      </c>
      <c r="G181" s="43">
        <v>36</v>
      </c>
    </row>
    <row r="182" spans="1:7" x14ac:dyDescent="0.25">
      <c r="A182" s="38"/>
      <c r="B182" s="39">
        <v>2014</v>
      </c>
      <c r="C182" s="19">
        <f>SUM(D182,F182,G182)</f>
        <v>321</v>
      </c>
      <c r="D182" s="40">
        <v>59</v>
      </c>
      <c r="E182" s="41" t="s">
        <v>33</v>
      </c>
      <c r="F182" s="42">
        <v>220</v>
      </c>
      <c r="G182" s="43">
        <v>42</v>
      </c>
    </row>
    <row r="183" spans="1:7" x14ac:dyDescent="0.25">
      <c r="A183" s="38"/>
      <c r="B183" s="39">
        <v>2015</v>
      </c>
      <c r="C183" s="19" t="s">
        <v>33</v>
      </c>
      <c r="D183" s="40" t="s">
        <v>33</v>
      </c>
      <c r="E183" s="41" t="s">
        <v>33</v>
      </c>
      <c r="F183" s="42" t="s">
        <v>33</v>
      </c>
      <c r="G183" s="43" t="s">
        <v>33</v>
      </c>
    </row>
    <row r="184" spans="1:7" x14ac:dyDescent="0.25">
      <c r="A184" s="6"/>
      <c r="B184" s="7">
        <v>2016</v>
      </c>
      <c r="C184" s="8" t="s">
        <v>33</v>
      </c>
      <c r="D184" s="9" t="s">
        <v>33</v>
      </c>
      <c r="E184" s="10" t="s">
        <v>33</v>
      </c>
      <c r="F184" s="11" t="s">
        <v>33</v>
      </c>
      <c r="G184" s="12" t="s">
        <v>33</v>
      </c>
    </row>
    <row r="185" spans="1:7" x14ac:dyDescent="0.25">
      <c r="A185" s="6"/>
      <c r="B185" s="7">
        <v>2017</v>
      </c>
      <c r="C185" s="8" t="s">
        <v>33</v>
      </c>
      <c r="D185" s="9" t="s">
        <v>33</v>
      </c>
      <c r="E185" s="10" t="s">
        <v>33</v>
      </c>
      <c r="F185" s="11" t="s">
        <v>33</v>
      </c>
      <c r="G185" s="12" t="s">
        <v>33</v>
      </c>
    </row>
    <row r="186" spans="1:7" x14ac:dyDescent="0.25">
      <c r="A186" s="107"/>
      <c r="B186" s="108">
        <v>2018</v>
      </c>
      <c r="C186" s="109" t="s">
        <v>33</v>
      </c>
      <c r="D186" s="110" t="s">
        <v>33</v>
      </c>
      <c r="E186" s="111" t="s">
        <v>33</v>
      </c>
      <c r="F186" s="112" t="s">
        <v>33</v>
      </c>
      <c r="G186" s="113" t="s">
        <v>33</v>
      </c>
    </row>
    <row r="187" spans="1:7" x14ac:dyDescent="0.25">
      <c r="A187" s="29" t="s">
        <v>12</v>
      </c>
      <c r="B187" s="30">
        <v>2004</v>
      </c>
      <c r="C187" s="31" t="s">
        <v>33</v>
      </c>
      <c r="D187" s="32" t="s">
        <v>33</v>
      </c>
      <c r="E187" s="33" t="s">
        <v>33</v>
      </c>
      <c r="F187" s="34" t="s">
        <v>33</v>
      </c>
      <c r="G187" s="35" t="s">
        <v>33</v>
      </c>
    </row>
    <row r="188" spans="1:7" x14ac:dyDescent="0.25">
      <c r="A188" s="6"/>
      <c r="B188" s="7">
        <v>2005</v>
      </c>
      <c r="C188" s="8" t="s">
        <v>33</v>
      </c>
      <c r="D188" s="9" t="s">
        <v>33</v>
      </c>
      <c r="E188" s="10" t="s">
        <v>33</v>
      </c>
      <c r="F188" s="11" t="s">
        <v>33</v>
      </c>
      <c r="G188" s="12" t="s">
        <v>33</v>
      </c>
    </row>
    <row r="189" spans="1:7" x14ac:dyDescent="0.25">
      <c r="A189" s="6"/>
      <c r="B189" s="7">
        <v>2006</v>
      </c>
      <c r="C189" s="8" t="s">
        <v>33</v>
      </c>
      <c r="D189" s="9" t="s">
        <v>33</v>
      </c>
      <c r="E189" s="10" t="s">
        <v>33</v>
      </c>
      <c r="F189" s="11" t="s">
        <v>33</v>
      </c>
      <c r="G189" s="12" t="s">
        <v>33</v>
      </c>
    </row>
    <row r="190" spans="1:7" x14ac:dyDescent="0.25">
      <c r="A190" s="6"/>
      <c r="B190" s="7">
        <v>2007</v>
      </c>
      <c r="C190" s="8" t="s">
        <v>33</v>
      </c>
      <c r="D190" s="9" t="s">
        <v>33</v>
      </c>
      <c r="E190" s="10" t="s">
        <v>33</v>
      </c>
      <c r="F190" s="11" t="s">
        <v>33</v>
      </c>
      <c r="G190" s="12" t="s">
        <v>33</v>
      </c>
    </row>
    <row r="191" spans="1:7" x14ac:dyDescent="0.25">
      <c r="A191" s="6"/>
      <c r="B191" s="7">
        <v>2008</v>
      </c>
      <c r="C191" s="36">
        <f>SUM(D191,E191,F191,G191)</f>
        <v>313</v>
      </c>
      <c r="D191" s="37">
        <v>51</v>
      </c>
      <c r="E191" s="11">
        <v>1</v>
      </c>
      <c r="F191" s="11">
        <v>241</v>
      </c>
      <c r="G191" s="12">
        <v>20</v>
      </c>
    </row>
    <row r="192" spans="1:7" x14ac:dyDescent="0.25">
      <c r="A192" s="6"/>
      <c r="B192" s="7">
        <v>2009</v>
      </c>
      <c r="C192" s="36">
        <f>SUM(D192,E192,F192,G192)</f>
        <v>313</v>
      </c>
      <c r="D192" s="37">
        <v>51</v>
      </c>
      <c r="E192" s="11">
        <v>1</v>
      </c>
      <c r="F192" s="11">
        <v>241</v>
      </c>
      <c r="G192" s="12">
        <v>20</v>
      </c>
    </row>
    <row r="193" spans="1:7" x14ac:dyDescent="0.25">
      <c r="A193" s="6"/>
      <c r="B193" s="7">
        <v>2010</v>
      </c>
      <c r="C193" s="36">
        <f>SUM(D193,E193,F193,G193)</f>
        <v>212</v>
      </c>
      <c r="D193" s="37">
        <v>119</v>
      </c>
      <c r="E193" s="11">
        <v>49</v>
      </c>
      <c r="F193" s="11">
        <v>44</v>
      </c>
      <c r="G193" s="12" t="s">
        <v>33</v>
      </c>
    </row>
    <row r="194" spans="1:7" x14ac:dyDescent="0.25">
      <c r="A194" s="6"/>
      <c r="B194" s="7">
        <v>2011</v>
      </c>
      <c r="C194" s="36">
        <f>SUM(D194,E194,F194,G194)</f>
        <v>212</v>
      </c>
      <c r="D194" s="37">
        <v>119</v>
      </c>
      <c r="E194" s="11">
        <v>49</v>
      </c>
      <c r="F194" s="11">
        <v>44</v>
      </c>
      <c r="G194" s="12" t="s">
        <v>33</v>
      </c>
    </row>
    <row r="195" spans="1:7" x14ac:dyDescent="0.25">
      <c r="A195" s="38"/>
      <c r="B195" s="39">
        <v>2012</v>
      </c>
      <c r="C195" s="19">
        <f>SUM(D195,F195,G195)</f>
        <v>322</v>
      </c>
      <c r="D195" s="40">
        <v>62</v>
      </c>
      <c r="E195" s="41" t="s">
        <v>33</v>
      </c>
      <c r="F195" s="42">
        <v>197</v>
      </c>
      <c r="G195" s="43">
        <v>63</v>
      </c>
    </row>
    <row r="196" spans="1:7" x14ac:dyDescent="0.25">
      <c r="A196" s="38"/>
      <c r="B196" s="39">
        <v>2013</v>
      </c>
      <c r="C196" s="19">
        <f>SUM(D196,F196,G196)</f>
        <v>217</v>
      </c>
      <c r="D196" s="40">
        <v>47</v>
      </c>
      <c r="E196" s="41" t="s">
        <v>33</v>
      </c>
      <c r="F196" s="42">
        <v>129</v>
      </c>
      <c r="G196" s="43">
        <v>41</v>
      </c>
    </row>
    <row r="197" spans="1:7" x14ac:dyDescent="0.25">
      <c r="A197" s="38"/>
      <c r="B197" s="39">
        <v>2014</v>
      </c>
      <c r="C197" s="19">
        <f>SUM(D197,F197,G197)</f>
        <v>217</v>
      </c>
      <c r="D197" s="40">
        <v>79</v>
      </c>
      <c r="E197" s="41" t="s">
        <v>33</v>
      </c>
      <c r="F197" s="42">
        <v>112</v>
      </c>
      <c r="G197" s="43">
        <v>26</v>
      </c>
    </row>
    <row r="198" spans="1:7" x14ac:dyDescent="0.25">
      <c r="A198" s="38"/>
      <c r="B198" s="39">
        <v>2015</v>
      </c>
      <c r="C198" s="19" t="s">
        <v>33</v>
      </c>
      <c r="D198" s="40" t="s">
        <v>33</v>
      </c>
      <c r="E198" s="41" t="s">
        <v>33</v>
      </c>
      <c r="F198" s="42" t="s">
        <v>33</v>
      </c>
      <c r="G198" s="43" t="s">
        <v>33</v>
      </c>
    </row>
    <row r="199" spans="1:7" x14ac:dyDescent="0.25">
      <c r="A199" s="6"/>
      <c r="B199" s="7">
        <v>2016</v>
      </c>
      <c r="C199" s="8" t="s">
        <v>33</v>
      </c>
      <c r="D199" s="9" t="s">
        <v>33</v>
      </c>
      <c r="E199" s="10" t="s">
        <v>33</v>
      </c>
      <c r="F199" s="11" t="s">
        <v>33</v>
      </c>
      <c r="G199" s="12" t="s">
        <v>33</v>
      </c>
    </row>
    <row r="200" spans="1:7" x14ac:dyDescent="0.25">
      <c r="A200" s="6"/>
      <c r="B200" s="7">
        <v>2017</v>
      </c>
      <c r="C200" s="8" t="s">
        <v>33</v>
      </c>
      <c r="D200" s="9" t="s">
        <v>33</v>
      </c>
      <c r="E200" s="10" t="s">
        <v>33</v>
      </c>
      <c r="F200" s="11" t="s">
        <v>33</v>
      </c>
      <c r="G200" s="12" t="s">
        <v>33</v>
      </c>
    </row>
    <row r="201" spans="1:7" x14ac:dyDescent="0.25">
      <c r="A201" s="107"/>
      <c r="B201" s="108">
        <v>2018</v>
      </c>
      <c r="C201" s="109" t="s">
        <v>33</v>
      </c>
      <c r="D201" s="110" t="s">
        <v>33</v>
      </c>
      <c r="E201" s="111" t="s">
        <v>33</v>
      </c>
      <c r="F201" s="112" t="s">
        <v>33</v>
      </c>
      <c r="G201" s="113" t="s">
        <v>33</v>
      </c>
    </row>
    <row r="202" spans="1:7" x14ac:dyDescent="0.25">
      <c r="A202" s="29" t="s">
        <v>38</v>
      </c>
      <c r="B202" s="30">
        <v>2004</v>
      </c>
      <c r="C202" s="31" t="s">
        <v>33</v>
      </c>
      <c r="D202" s="32" t="s">
        <v>33</v>
      </c>
      <c r="E202" s="33" t="s">
        <v>33</v>
      </c>
      <c r="F202" s="34" t="s">
        <v>33</v>
      </c>
      <c r="G202" s="35" t="s">
        <v>33</v>
      </c>
    </row>
    <row r="203" spans="1:7" x14ac:dyDescent="0.25">
      <c r="A203" s="6"/>
      <c r="B203" s="7">
        <v>2005</v>
      </c>
      <c r="C203" s="8" t="s">
        <v>33</v>
      </c>
      <c r="D203" s="9" t="s">
        <v>33</v>
      </c>
      <c r="E203" s="10" t="s">
        <v>33</v>
      </c>
      <c r="F203" s="11" t="s">
        <v>33</v>
      </c>
      <c r="G203" s="12" t="s">
        <v>33</v>
      </c>
    </row>
    <row r="204" spans="1:7" x14ac:dyDescent="0.25">
      <c r="A204" s="6"/>
      <c r="B204" s="7">
        <v>2006</v>
      </c>
      <c r="C204" s="8" t="s">
        <v>33</v>
      </c>
      <c r="D204" s="9" t="s">
        <v>33</v>
      </c>
      <c r="E204" s="10" t="s">
        <v>33</v>
      </c>
      <c r="F204" s="11" t="s">
        <v>33</v>
      </c>
      <c r="G204" s="12" t="s">
        <v>33</v>
      </c>
    </row>
    <row r="205" spans="1:7" x14ac:dyDescent="0.25">
      <c r="A205" s="6"/>
      <c r="B205" s="7">
        <v>2007</v>
      </c>
      <c r="C205" s="8" t="s">
        <v>33</v>
      </c>
      <c r="D205" s="9" t="s">
        <v>33</v>
      </c>
      <c r="E205" s="10" t="s">
        <v>33</v>
      </c>
      <c r="F205" s="11" t="s">
        <v>33</v>
      </c>
      <c r="G205" s="12" t="s">
        <v>33</v>
      </c>
    </row>
    <row r="206" spans="1:7" x14ac:dyDescent="0.25">
      <c r="A206" s="6"/>
      <c r="B206" s="7">
        <v>2008</v>
      </c>
      <c r="C206" s="36">
        <f>SUM(D206,E206,F206,G206)</f>
        <v>126</v>
      </c>
      <c r="D206" s="37">
        <v>25</v>
      </c>
      <c r="E206" s="11">
        <v>3</v>
      </c>
      <c r="F206" s="11">
        <v>93</v>
      </c>
      <c r="G206" s="12">
        <v>5</v>
      </c>
    </row>
    <row r="207" spans="1:7" x14ac:dyDescent="0.25">
      <c r="A207" s="6"/>
      <c r="B207" s="7">
        <v>2009</v>
      </c>
      <c r="C207" s="36">
        <f>SUM(D207,E207,F207,G207)</f>
        <v>126</v>
      </c>
      <c r="D207" s="37">
        <v>25</v>
      </c>
      <c r="E207" s="11">
        <v>3</v>
      </c>
      <c r="F207" s="11">
        <v>93</v>
      </c>
      <c r="G207" s="12">
        <v>5</v>
      </c>
    </row>
    <row r="208" spans="1:7" x14ac:dyDescent="0.25">
      <c r="A208" s="6"/>
      <c r="B208" s="7">
        <v>2010</v>
      </c>
      <c r="C208" s="36">
        <f>SUM(D208,E208,F208,G208)</f>
        <v>126</v>
      </c>
      <c r="D208" s="37">
        <v>57</v>
      </c>
      <c r="E208" s="11" t="s">
        <v>33</v>
      </c>
      <c r="F208" s="11">
        <v>52</v>
      </c>
      <c r="G208" s="12">
        <v>17</v>
      </c>
    </row>
    <row r="209" spans="1:7" x14ac:dyDescent="0.25">
      <c r="A209" s="6"/>
      <c r="B209" s="7">
        <v>2011</v>
      </c>
      <c r="C209" s="36">
        <f>SUM(D209,E209,F209,G209)</f>
        <v>126</v>
      </c>
      <c r="D209" s="37">
        <v>57</v>
      </c>
      <c r="E209" s="11" t="s">
        <v>33</v>
      </c>
      <c r="F209" s="11">
        <v>52</v>
      </c>
      <c r="G209" s="12">
        <v>17</v>
      </c>
    </row>
    <row r="210" spans="1:7" x14ac:dyDescent="0.25">
      <c r="A210" s="38"/>
      <c r="B210" s="39">
        <v>2012</v>
      </c>
      <c r="C210" s="19">
        <f>SUM(D210,F210,G210)</f>
        <v>126</v>
      </c>
      <c r="D210" s="40">
        <v>24</v>
      </c>
      <c r="E210" s="41" t="s">
        <v>33</v>
      </c>
      <c r="F210" s="42">
        <v>75</v>
      </c>
      <c r="G210" s="43">
        <v>27</v>
      </c>
    </row>
    <row r="211" spans="1:7" x14ac:dyDescent="0.25">
      <c r="A211" s="44"/>
      <c r="B211" s="45">
        <v>2013</v>
      </c>
      <c r="C211" s="19">
        <f>SUM(D211,F211,G211)</f>
        <v>112</v>
      </c>
      <c r="D211" s="41">
        <v>31</v>
      </c>
      <c r="E211" s="46" t="s">
        <v>33</v>
      </c>
      <c r="F211" s="46">
        <v>51</v>
      </c>
      <c r="G211" s="47">
        <v>30</v>
      </c>
    </row>
    <row r="212" spans="1:7" x14ac:dyDescent="0.25">
      <c r="A212" s="44"/>
      <c r="B212" s="45">
        <v>2014</v>
      </c>
      <c r="C212" s="19">
        <f>SUM(D212,F212,G212)</f>
        <v>112</v>
      </c>
      <c r="D212" s="41">
        <v>31</v>
      </c>
      <c r="E212" s="11" t="s">
        <v>33</v>
      </c>
      <c r="F212" s="42">
        <v>51</v>
      </c>
      <c r="G212" s="12">
        <v>30</v>
      </c>
    </row>
    <row r="213" spans="1:7" x14ac:dyDescent="0.25">
      <c r="A213" s="44"/>
      <c r="B213" s="45">
        <v>2015</v>
      </c>
      <c r="C213" s="19" t="s">
        <v>33</v>
      </c>
      <c r="D213" s="41" t="s">
        <v>33</v>
      </c>
      <c r="E213" s="46" t="s">
        <v>33</v>
      </c>
      <c r="F213" s="42" t="s">
        <v>33</v>
      </c>
      <c r="G213" s="43" t="s">
        <v>33</v>
      </c>
    </row>
    <row r="214" spans="1:7" x14ac:dyDescent="0.25">
      <c r="A214" s="59"/>
      <c r="B214" s="117">
        <v>2016</v>
      </c>
      <c r="C214" s="8" t="s">
        <v>33</v>
      </c>
      <c r="D214" s="10" t="s">
        <v>33</v>
      </c>
      <c r="E214" s="78" t="s">
        <v>33</v>
      </c>
      <c r="F214" s="11" t="s">
        <v>33</v>
      </c>
      <c r="G214" s="12" t="s">
        <v>33</v>
      </c>
    </row>
    <row r="215" spans="1:7" x14ac:dyDescent="0.25">
      <c r="A215" s="59"/>
      <c r="B215" s="117">
        <v>2017</v>
      </c>
      <c r="C215" s="8" t="s">
        <v>33</v>
      </c>
      <c r="D215" s="10" t="s">
        <v>33</v>
      </c>
      <c r="E215" s="78" t="s">
        <v>33</v>
      </c>
      <c r="F215" s="11" t="s">
        <v>33</v>
      </c>
      <c r="G215" s="12" t="s">
        <v>33</v>
      </c>
    </row>
    <row r="216" spans="1:7" x14ac:dyDescent="0.25">
      <c r="A216" s="114"/>
      <c r="B216" s="115">
        <v>2018</v>
      </c>
      <c r="C216" s="109" t="s">
        <v>33</v>
      </c>
      <c r="D216" s="111" t="s">
        <v>33</v>
      </c>
      <c r="E216" s="116" t="s">
        <v>33</v>
      </c>
      <c r="F216" s="112" t="s">
        <v>33</v>
      </c>
      <c r="G216" s="113" t="s">
        <v>33</v>
      </c>
    </row>
    <row r="217" spans="1:7" x14ac:dyDescent="0.25">
      <c r="A217" s="29" t="s">
        <v>41</v>
      </c>
      <c r="B217" s="30">
        <v>2004</v>
      </c>
      <c r="C217" s="31" t="s">
        <v>33</v>
      </c>
      <c r="D217" s="32" t="s">
        <v>33</v>
      </c>
      <c r="E217" s="33" t="s">
        <v>33</v>
      </c>
      <c r="F217" s="34" t="s">
        <v>33</v>
      </c>
      <c r="G217" s="35" t="s">
        <v>33</v>
      </c>
    </row>
    <row r="218" spans="1:7" x14ac:dyDescent="0.25">
      <c r="A218" s="6"/>
      <c r="B218" s="7">
        <v>2005</v>
      </c>
      <c r="C218" s="8" t="s">
        <v>33</v>
      </c>
      <c r="D218" s="9" t="s">
        <v>33</v>
      </c>
      <c r="E218" s="10" t="s">
        <v>33</v>
      </c>
      <c r="F218" s="11" t="s">
        <v>33</v>
      </c>
      <c r="G218" s="12" t="s">
        <v>33</v>
      </c>
    </row>
    <row r="219" spans="1:7" x14ac:dyDescent="0.25">
      <c r="A219" s="6"/>
      <c r="B219" s="7">
        <v>2006</v>
      </c>
      <c r="C219" s="8" t="s">
        <v>33</v>
      </c>
      <c r="D219" s="9" t="s">
        <v>33</v>
      </c>
      <c r="E219" s="10" t="s">
        <v>33</v>
      </c>
      <c r="F219" s="11" t="s">
        <v>33</v>
      </c>
      <c r="G219" s="12" t="s">
        <v>33</v>
      </c>
    </row>
    <row r="220" spans="1:7" x14ac:dyDescent="0.25">
      <c r="A220" s="6"/>
      <c r="B220" s="7">
        <v>2007</v>
      </c>
      <c r="C220" s="8" t="s">
        <v>33</v>
      </c>
      <c r="D220" s="9" t="s">
        <v>33</v>
      </c>
      <c r="E220" s="10" t="s">
        <v>33</v>
      </c>
      <c r="F220" s="11" t="s">
        <v>33</v>
      </c>
      <c r="G220" s="12" t="s">
        <v>33</v>
      </c>
    </row>
    <row r="221" spans="1:7" x14ac:dyDescent="0.25">
      <c r="A221" s="6"/>
      <c r="B221" s="7">
        <v>2008</v>
      </c>
      <c r="C221" s="36">
        <f>SUM(D221,E221,F221,G221)</f>
        <v>219</v>
      </c>
      <c r="D221" s="37">
        <v>28</v>
      </c>
      <c r="E221" s="11" t="s">
        <v>33</v>
      </c>
      <c r="F221" s="11">
        <v>163</v>
      </c>
      <c r="G221" s="12">
        <v>28</v>
      </c>
    </row>
    <row r="222" spans="1:7" x14ac:dyDescent="0.25">
      <c r="A222" s="6"/>
      <c r="B222" s="7">
        <v>2009</v>
      </c>
      <c r="C222" s="36">
        <f>SUM(D222,E222,F222,G222)</f>
        <v>219</v>
      </c>
      <c r="D222" s="37">
        <v>28</v>
      </c>
      <c r="E222" s="11" t="s">
        <v>33</v>
      </c>
      <c r="F222" s="11">
        <v>163</v>
      </c>
      <c r="G222" s="12">
        <v>28</v>
      </c>
    </row>
    <row r="223" spans="1:7" x14ac:dyDescent="0.25">
      <c r="A223" s="6"/>
      <c r="B223" s="7">
        <v>2010</v>
      </c>
      <c r="C223" s="36">
        <f>SUM(D223,E223,F223,G223)</f>
        <v>225</v>
      </c>
      <c r="D223" s="37">
        <v>114</v>
      </c>
      <c r="E223" s="11" t="s">
        <v>33</v>
      </c>
      <c r="F223" s="11">
        <v>99</v>
      </c>
      <c r="G223" s="12">
        <v>12</v>
      </c>
    </row>
    <row r="224" spans="1:7" x14ac:dyDescent="0.25">
      <c r="A224" s="6"/>
      <c r="B224" s="7">
        <v>2011</v>
      </c>
      <c r="C224" s="36">
        <f>SUM(D224,E224,F224,G224)</f>
        <v>225</v>
      </c>
      <c r="D224" s="37">
        <v>114</v>
      </c>
      <c r="E224" s="11" t="s">
        <v>33</v>
      </c>
      <c r="F224" s="11">
        <v>99</v>
      </c>
      <c r="G224" s="12">
        <v>12</v>
      </c>
    </row>
    <row r="225" spans="1:7" x14ac:dyDescent="0.25">
      <c r="A225" s="38"/>
      <c r="B225" s="39">
        <v>2012</v>
      </c>
      <c r="C225" s="19">
        <f>SUM(D225,F225,G225)</f>
        <v>240</v>
      </c>
      <c r="D225" s="40">
        <v>43</v>
      </c>
      <c r="E225" s="41" t="s">
        <v>33</v>
      </c>
      <c r="F225" s="42">
        <v>145</v>
      </c>
      <c r="G225" s="43">
        <v>52</v>
      </c>
    </row>
    <row r="226" spans="1:7" x14ac:dyDescent="0.25">
      <c r="A226" s="38"/>
      <c r="B226" s="39">
        <v>2013</v>
      </c>
      <c r="C226" s="19">
        <f>SUM(D226,F226,G226)</f>
        <v>129</v>
      </c>
      <c r="D226" s="40">
        <v>42</v>
      </c>
      <c r="E226" s="41" t="s">
        <v>33</v>
      </c>
      <c r="F226" s="42">
        <v>55</v>
      </c>
      <c r="G226" s="43">
        <v>32</v>
      </c>
    </row>
    <row r="227" spans="1:7" x14ac:dyDescent="0.25">
      <c r="A227" s="38"/>
      <c r="B227" s="39">
        <v>2014</v>
      </c>
      <c r="C227" s="19">
        <f>SUM(D227,F227,G227)</f>
        <v>129</v>
      </c>
      <c r="D227" s="40">
        <v>42</v>
      </c>
      <c r="E227" s="41" t="s">
        <v>33</v>
      </c>
      <c r="F227" s="42">
        <v>55</v>
      </c>
      <c r="G227" s="43">
        <v>32</v>
      </c>
    </row>
    <row r="228" spans="1:7" x14ac:dyDescent="0.25">
      <c r="A228" s="38"/>
      <c r="B228" s="39">
        <v>2015</v>
      </c>
      <c r="C228" s="19" t="s">
        <v>33</v>
      </c>
      <c r="D228" s="40" t="s">
        <v>33</v>
      </c>
      <c r="E228" s="41" t="s">
        <v>33</v>
      </c>
      <c r="F228" s="42" t="s">
        <v>33</v>
      </c>
      <c r="G228" s="43" t="s">
        <v>33</v>
      </c>
    </row>
    <row r="229" spans="1:7" x14ac:dyDescent="0.25">
      <c r="A229" s="6"/>
      <c r="B229" s="7">
        <v>2016</v>
      </c>
      <c r="C229" s="8" t="s">
        <v>33</v>
      </c>
      <c r="D229" s="9" t="s">
        <v>33</v>
      </c>
      <c r="E229" s="10" t="s">
        <v>33</v>
      </c>
      <c r="F229" s="11" t="s">
        <v>33</v>
      </c>
      <c r="G229" s="12" t="s">
        <v>33</v>
      </c>
    </row>
    <row r="230" spans="1:7" x14ac:dyDescent="0.25">
      <c r="A230" s="6"/>
      <c r="B230" s="7">
        <v>2017</v>
      </c>
      <c r="C230" s="8" t="s">
        <v>33</v>
      </c>
      <c r="D230" s="9" t="s">
        <v>33</v>
      </c>
      <c r="E230" s="10" t="s">
        <v>33</v>
      </c>
      <c r="F230" s="11" t="s">
        <v>33</v>
      </c>
      <c r="G230" s="12" t="s">
        <v>33</v>
      </c>
    </row>
    <row r="231" spans="1:7" x14ac:dyDescent="0.25">
      <c r="A231" s="107"/>
      <c r="B231" s="108">
        <v>2018</v>
      </c>
      <c r="C231" s="109" t="s">
        <v>33</v>
      </c>
      <c r="D231" s="110" t="s">
        <v>33</v>
      </c>
      <c r="E231" s="111" t="s">
        <v>33</v>
      </c>
      <c r="F231" s="112" t="s">
        <v>33</v>
      </c>
      <c r="G231" s="113" t="s">
        <v>33</v>
      </c>
    </row>
    <row r="232" spans="1:7" x14ac:dyDescent="0.25">
      <c r="A232" s="29" t="s">
        <v>13</v>
      </c>
      <c r="B232" s="30">
        <v>2004</v>
      </c>
      <c r="C232" s="31" t="s">
        <v>33</v>
      </c>
      <c r="D232" s="32" t="s">
        <v>33</v>
      </c>
      <c r="E232" s="33" t="s">
        <v>33</v>
      </c>
      <c r="F232" s="34" t="s">
        <v>33</v>
      </c>
      <c r="G232" s="35" t="s">
        <v>33</v>
      </c>
    </row>
    <row r="233" spans="1:7" x14ac:dyDescent="0.25">
      <c r="A233" s="6"/>
      <c r="B233" s="7">
        <v>2005</v>
      </c>
      <c r="C233" s="8" t="s">
        <v>33</v>
      </c>
      <c r="D233" s="9" t="s">
        <v>33</v>
      </c>
      <c r="E233" s="10" t="s">
        <v>33</v>
      </c>
      <c r="F233" s="11" t="s">
        <v>33</v>
      </c>
      <c r="G233" s="12" t="s">
        <v>33</v>
      </c>
    </row>
    <row r="234" spans="1:7" x14ac:dyDescent="0.25">
      <c r="A234" s="6"/>
      <c r="B234" s="7">
        <v>2006</v>
      </c>
      <c r="C234" s="8" t="s">
        <v>33</v>
      </c>
      <c r="D234" s="9" t="s">
        <v>33</v>
      </c>
      <c r="E234" s="10" t="s">
        <v>33</v>
      </c>
      <c r="F234" s="11" t="s">
        <v>33</v>
      </c>
      <c r="G234" s="12" t="s">
        <v>33</v>
      </c>
    </row>
    <row r="235" spans="1:7" x14ac:dyDescent="0.25">
      <c r="A235" s="6"/>
      <c r="B235" s="7">
        <v>2007</v>
      </c>
      <c r="C235" s="8" t="s">
        <v>33</v>
      </c>
      <c r="D235" s="9" t="s">
        <v>33</v>
      </c>
      <c r="E235" s="10" t="s">
        <v>33</v>
      </c>
      <c r="F235" s="11" t="s">
        <v>33</v>
      </c>
      <c r="G235" s="12" t="s">
        <v>33</v>
      </c>
    </row>
    <row r="236" spans="1:7" x14ac:dyDescent="0.25">
      <c r="A236" s="6"/>
      <c r="B236" s="7">
        <v>2008</v>
      </c>
      <c r="C236" s="8" t="s">
        <v>33</v>
      </c>
      <c r="D236" s="9" t="s">
        <v>33</v>
      </c>
      <c r="E236" s="10" t="s">
        <v>33</v>
      </c>
      <c r="F236" s="11" t="s">
        <v>33</v>
      </c>
      <c r="G236" s="12" t="s">
        <v>33</v>
      </c>
    </row>
    <row r="237" spans="1:7" x14ac:dyDescent="0.25">
      <c r="A237" s="6"/>
      <c r="B237" s="7">
        <v>2009</v>
      </c>
      <c r="C237" s="8" t="s">
        <v>33</v>
      </c>
      <c r="D237" s="9" t="s">
        <v>33</v>
      </c>
      <c r="E237" s="10" t="s">
        <v>33</v>
      </c>
      <c r="F237" s="11" t="s">
        <v>33</v>
      </c>
      <c r="G237" s="12" t="s">
        <v>33</v>
      </c>
    </row>
    <row r="238" spans="1:7" x14ac:dyDescent="0.25">
      <c r="A238" s="6"/>
      <c r="B238" s="7">
        <v>2010</v>
      </c>
      <c r="C238" s="36">
        <f>SUM(D238,E238,F238,G238)</f>
        <v>118</v>
      </c>
      <c r="D238" s="37">
        <v>118</v>
      </c>
      <c r="E238" s="10" t="s">
        <v>33</v>
      </c>
      <c r="F238" s="11" t="s">
        <v>33</v>
      </c>
      <c r="G238" s="12" t="s">
        <v>33</v>
      </c>
    </row>
    <row r="239" spans="1:7" x14ac:dyDescent="0.25">
      <c r="A239" s="6"/>
      <c r="B239" s="7">
        <v>2011</v>
      </c>
      <c r="C239" s="36">
        <f>SUM(D239,E239,F239,G239)</f>
        <v>118</v>
      </c>
      <c r="D239" s="37">
        <v>118</v>
      </c>
      <c r="E239" s="10" t="s">
        <v>33</v>
      </c>
      <c r="F239" s="11" t="s">
        <v>33</v>
      </c>
      <c r="G239" s="12" t="s">
        <v>33</v>
      </c>
    </row>
    <row r="240" spans="1:7" x14ac:dyDescent="0.25">
      <c r="A240" s="38"/>
      <c r="B240" s="39">
        <v>2012</v>
      </c>
      <c r="C240" s="19">
        <f>SUM(D240,F240,G240)</f>
        <v>167</v>
      </c>
      <c r="D240" s="40">
        <v>52</v>
      </c>
      <c r="E240" s="41" t="s">
        <v>33</v>
      </c>
      <c r="F240" s="42">
        <v>115</v>
      </c>
      <c r="G240" s="43" t="s">
        <v>33</v>
      </c>
    </row>
    <row r="241" spans="1:7" x14ac:dyDescent="0.25">
      <c r="A241" s="38"/>
      <c r="B241" s="39">
        <v>2013</v>
      </c>
      <c r="C241" s="19">
        <f>SUM(D241,F241,G241)</f>
        <v>267</v>
      </c>
      <c r="D241" s="40">
        <v>26</v>
      </c>
      <c r="E241" s="41" t="s">
        <v>33</v>
      </c>
      <c r="F241" s="42">
        <v>50</v>
      </c>
      <c r="G241" s="43">
        <v>191</v>
      </c>
    </row>
    <row r="242" spans="1:7" x14ac:dyDescent="0.25">
      <c r="A242" s="38"/>
      <c r="B242" s="39">
        <v>2014</v>
      </c>
      <c r="C242" s="19" t="s">
        <v>33</v>
      </c>
      <c r="D242" s="40" t="s">
        <v>33</v>
      </c>
      <c r="E242" s="41" t="s">
        <v>33</v>
      </c>
      <c r="F242" s="42" t="s">
        <v>33</v>
      </c>
      <c r="G242" s="43" t="s">
        <v>33</v>
      </c>
    </row>
    <row r="243" spans="1:7" x14ac:dyDescent="0.25">
      <c r="A243" s="38"/>
      <c r="B243" s="39">
        <v>2015</v>
      </c>
      <c r="C243" s="19" t="s">
        <v>33</v>
      </c>
      <c r="D243" s="40" t="s">
        <v>33</v>
      </c>
      <c r="E243" s="41" t="s">
        <v>33</v>
      </c>
      <c r="F243" s="42" t="s">
        <v>33</v>
      </c>
      <c r="G243" s="43" t="s">
        <v>33</v>
      </c>
    </row>
    <row r="244" spans="1:7" x14ac:dyDescent="0.25">
      <c r="A244" s="6"/>
      <c r="B244" s="7">
        <v>2016</v>
      </c>
      <c r="C244" s="8" t="s">
        <v>33</v>
      </c>
      <c r="D244" s="9" t="s">
        <v>33</v>
      </c>
      <c r="E244" s="10" t="s">
        <v>33</v>
      </c>
      <c r="F244" s="11" t="s">
        <v>33</v>
      </c>
      <c r="G244" s="12" t="s">
        <v>33</v>
      </c>
    </row>
    <row r="245" spans="1:7" x14ac:dyDescent="0.25">
      <c r="A245" s="6"/>
      <c r="B245" s="7">
        <v>2017</v>
      </c>
      <c r="C245" s="8" t="s">
        <v>33</v>
      </c>
      <c r="D245" s="9" t="s">
        <v>33</v>
      </c>
      <c r="E245" s="10" t="s">
        <v>33</v>
      </c>
      <c r="F245" s="11" t="s">
        <v>33</v>
      </c>
      <c r="G245" s="12" t="s">
        <v>33</v>
      </c>
    </row>
    <row r="246" spans="1:7" x14ac:dyDescent="0.25">
      <c r="A246" s="107"/>
      <c r="B246" s="108">
        <v>2018</v>
      </c>
      <c r="C246" s="109" t="s">
        <v>33</v>
      </c>
      <c r="D246" s="110" t="s">
        <v>33</v>
      </c>
      <c r="E246" s="111" t="s">
        <v>33</v>
      </c>
      <c r="F246" s="112" t="s">
        <v>33</v>
      </c>
      <c r="G246" s="113" t="s">
        <v>33</v>
      </c>
    </row>
    <row r="247" spans="1:7" ht="30" x14ac:dyDescent="0.25">
      <c r="A247" s="29" t="s">
        <v>14</v>
      </c>
      <c r="B247" s="30">
        <v>2004</v>
      </c>
      <c r="C247" s="31" t="s">
        <v>33</v>
      </c>
      <c r="D247" s="32" t="s">
        <v>33</v>
      </c>
      <c r="E247" s="33" t="s">
        <v>33</v>
      </c>
      <c r="F247" s="34" t="s">
        <v>33</v>
      </c>
      <c r="G247" s="35" t="s">
        <v>33</v>
      </c>
    </row>
    <row r="248" spans="1:7" x14ac:dyDescent="0.25">
      <c r="A248" s="6"/>
      <c r="B248" s="7">
        <v>2005</v>
      </c>
      <c r="C248" s="8" t="s">
        <v>33</v>
      </c>
      <c r="D248" s="9" t="s">
        <v>33</v>
      </c>
      <c r="E248" s="10" t="s">
        <v>33</v>
      </c>
      <c r="F248" s="11" t="s">
        <v>33</v>
      </c>
      <c r="G248" s="12" t="s">
        <v>33</v>
      </c>
    </row>
    <row r="249" spans="1:7" x14ac:dyDescent="0.25">
      <c r="A249" s="6"/>
      <c r="B249" s="7">
        <v>2006</v>
      </c>
      <c r="C249" s="8" t="s">
        <v>33</v>
      </c>
      <c r="D249" s="9" t="s">
        <v>33</v>
      </c>
      <c r="E249" s="10" t="s">
        <v>33</v>
      </c>
      <c r="F249" s="11" t="s">
        <v>33</v>
      </c>
      <c r="G249" s="12" t="s">
        <v>33</v>
      </c>
    </row>
    <row r="250" spans="1:7" x14ac:dyDescent="0.25">
      <c r="A250" s="6"/>
      <c r="B250" s="7">
        <v>2007</v>
      </c>
      <c r="C250" s="8" t="s">
        <v>33</v>
      </c>
      <c r="D250" s="9" t="s">
        <v>33</v>
      </c>
      <c r="E250" s="10" t="s">
        <v>33</v>
      </c>
      <c r="F250" s="11" t="s">
        <v>33</v>
      </c>
      <c r="G250" s="12" t="s">
        <v>33</v>
      </c>
    </row>
    <row r="251" spans="1:7" x14ac:dyDescent="0.25">
      <c r="A251" s="6"/>
      <c r="B251" s="7">
        <v>2008</v>
      </c>
      <c r="C251" s="8" t="s">
        <v>33</v>
      </c>
      <c r="D251" s="9" t="s">
        <v>33</v>
      </c>
      <c r="E251" s="10" t="s">
        <v>33</v>
      </c>
      <c r="F251" s="11" t="s">
        <v>33</v>
      </c>
      <c r="G251" s="12" t="s">
        <v>33</v>
      </c>
    </row>
    <row r="252" spans="1:7" x14ac:dyDescent="0.25">
      <c r="A252" s="6"/>
      <c r="B252" s="7">
        <v>2009</v>
      </c>
      <c r="C252" s="8" t="s">
        <v>33</v>
      </c>
      <c r="D252" s="9" t="s">
        <v>33</v>
      </c>
      <c r="E252" s="10" t="s">
        <v>33</v>
      </c>
      <c r="F252" s="11" t="s">
        <v>33</v>
      </c>
      <c r="G252" s="12" t="s">
        <v>33</v>
      </c>
    </row>
    <row r="253" spans="1:7" x14ac:dyDescent="0.25">
      <c r="A253" s="6"/>
      <c r="B253" s="7">
        <v>2010</v>
      </c>
      <c r="C253" s="36">
        <f>SUM(D253,E253,F253,G253)</f>
        <v>15</v>
      </c>
      <c r="D253" s="37">
        <v>15</v>
      </c>
      <c r="E253" s="10" t="s">
        <v>33</v>
      </c>
      <c r="F253" s="11" t="s">
        <v>33</v>
      </c>
      <c r="G253" s="12" t="s">
        <v>33</v>
      </c>
    </row>
    <row r="254" spans="1:7" x14ac:dyDescent="0.25">
      <c r="A254" s="6"/>
      <c r="B254" s="7">
        <v>2011</v>
      </c>
      <c r="C254" s="36">
        <f>SUM(D254,E254,F254,G254)</f>
        <v>35</v>
      </c>
      <c r="D254" s="37">
        <v>35</v>
      </c>
      <c r="E254" s="10" t="s">
        <v>33</v>
      </c>
      <c r="F254" s="11" t="s">
        <v>33</v>
      </c>
      <c r="G254" s="12" t="s">
        <v>33</v>
      </c>
    </row>
    <row r="255" spans="1:7" x14ac:dyDescent="0.25">
      <c r="A255" s="38"/>
      <c r="B255" s="39">
        <v>2012</v>
      </c>
      <c r="C255" s="19">
        <f>SUM(D255,F255,G255)</f>
        <v>35</v>
      </c>
      <c r="D255" s="40">
        <v>15</v>
      </c>
      <c r="E255" s="41" t="s">
        <v>33</v>
      </c>
      <c r="F255" s="42">
        <v>19</v>
      </c>
      <c r="G255" s="43">
        <v>1</v>
      </c>
    </row>
    <row r="256" spans="1:7" x14ac:dyDescent="0.25">
      <c r="A256" s="38"/>
      <c r="B256" s="39">
        <v>2013</v>
      </c>
      <c r="C256" s="19">
        <f>SUM(D256,F256,G256)</f>
        <v>135</v>
      </c>
      <c r="D256" s="40">
        <v>65</v>
      </c>
      <c r="E256" s="41" t="s">
        <v>33</v>
      </c>
      <c r="F256" s="42">
        <v>67</v>
      </c>
      <c r="G256" s="43">
        <v>3</v>
      </c>
    </row>
    <row r="257" spans="1:7" x14ac:dyDescent="0.25">
      <c r="A257" s="38"/>
      <c r="B257" s="39">
        <v>2014</v>
      </c>
      <c r="C257" s="19">
        <f>SUM(D257,F257,G257)</f>
        <v>54</v>
      </c>
      <c r="D257" s="40">
        <v>36</v>
      </c>
      <c r="E257" s="41" t="s">
        <v>33</v>
      </c>
      <c r="F257" s="42">
        <v>14</v>
      </c>
      <c r="G257" s="43">
        <v>4</v>
      </c>
    </row>
    <row r="258" spans="1:7" x14ac:dyDescent="0.25">
      <c r="A258" s="38"/>
      <c r="B258" s="39">
        <v>2015</v>
      </c>
      <c r="C258" s="19">
        <f>SUM(D258,F258,G258)</f>
        <v>54</v>
      </c>
      <c r="D258" s="40">
        <v>44</v>
      </c>
      <c r="E258" s="41" t="s">
        <v>33</v>
      </c>
      <c r="F258" s="42">
        <v>8</v>
      </c>
      <c r="G258" s="43">
        <v>2</v>
      </c>
    </row>
    <row r="259" spans="1:7" x14ac:dyDescent="0.25">
      <c r="A259" s="6"/>
      <c r="B259" s="7">
        <v>2016</v>
      </c>
      <c r="C259" s="8">
        <f>SUM(D259,F259,G259)</f>
        <v>69</v>
      </c>
      <c r="D259" s="9">
        <v>24</v>
      </c>
      <c r="E259" s="10" t="s">
        <v>33</v>
      </c>
      <c r="F259" s="11">
        <v>42</v>
      </c>
      <c r="G259" s="12">
        <v>3</v>
      </c>
    </row>
    <row r="260" spans="1:7" x14ac:dyDescent="0.25">
      <c r="A260" s="6"/>
      <c r="B260" s="7">
        <v>2017</v>
      </c>
      <c r="C260" s="8">
        <f>SUM(D260,F260,G260)</f>
        <v>69</v>
      </c>
      <c r="D260" s="9">
        <v>24</v>
      </c>
      <c r="E260" s="10" t="s">
        <v>33</v>
      </c>
      <c r="F260" s="11">
        <v>42</v>
      </c>
      <c r="G260" s="12">
        <v>3</v>
      </c>
    </row>
    <row r="261" spans="1:7" x14ac:dyDescent="0.25">
      <c r="A261" s="107"/>
      <c r="B261" s="108">
        <v>2018</v>
      </c>
      <c r="C261" s="109">
        <f>SUM(D261,F261,G261)</f>
        <v>0</v>
      </c>
      <c r="D261" s="110"/>
      <c r="E261" s="111" t="s">
        <v>33</v>
      </c>
      <c r="F261" s="112"/>
      <c r="G261" s="113"/>
    </row>
    <row r="262" spans="1:7" ht="30" x14ac:dyDescent="0.25">
      <c r="A262" s="29" t="s">
        <v>15</v>
      </c>
      <c r="B262" s="30">
        <v>2004</v>
      </c>
      <c r="C262" s="31" t="s">
        <v>33</v>
      </c>
      <c r="D262" s="32" t="s">
        <v>33</v>
      </c>
      <c r="E262" s="33" t="s">
        <v>33</v>
      </c>
      <c r="F262" s="34" t="s">
        <v>33</v>
      </c>
      <c r="G262" s="35" t="s">
        <v>33</v>
      </c>
    </row>
    <row r="263" spans="1:7" x14ac:dyDescent="0.25">
      <c r="A263" s="6"/>
      <c r="B263" s="7">
        <v>2005</v>
      </c>
      <c r="C263" s="8" t="s">
        <v>33</v>
      </c>
      <c r="D263" s="9" t="s">
        <v>33</v>
      </c>
      <c r="E263" s="10" t="s">
        <v>33</v>
      </c>
      <c r="F263" s="11" t="s">
        <v>33</v>
      </c>
      <c r="G263" s="12" t="s">
        <v>33</v>
      </c>
    </row>
    <row r="264" spans="1:7" x14ac:dyDescent="0.25">
      <c r="A264" s="6"/>
      <c r="B264" s="7">
        <v>2006</v>
      </c>
      <c r="C264" s="8" t="s">
        <v>33</v>
      </c>
      <c r="D264" s="9" t="s">
        <v>33</v>
      </c>
      <c r="E264" s="10" t="s">
        <v>33</v>
      </c>
      <c r="F264" s="11" t="s">
        <v>33</v>
      </c>
      <c r="G264" s="12" t="s">
        <v>33</v>
      </c>
    </row>
    <row r="265" spans="1:7" x14ac:dyDescent="0.25">
      <c r="A265" s="6"/>
      <c r="B265" s="7">
        <v>2007</v>
      </c>
      <c r="C265" s="8" t="s">
        <v>33</v>
      </c>
      <c r="D265" s="9" t="s">
        <v>33</v>
      </c>
      <c r="E265" s="10" t="s">
        <v>33</v>
      </c>
      <c r="F265" s="11" t="s">
        <v>33</v>
      </c>
      <c r="G265" s="12" t="s">
        <v>33</v>
      </c>
    </row>
    <row r="266" spans="1:7" x14ac:dyDescent="0.25">
      <c r="A266" s="6"/>
      <c r="B266" s="7">
        <v>2008</v>
      </c>
      <c r="C266" s="8" t="s">
        <v>33</v>
      </c>
      <c r="D266" s="9" t="s">
        <v>33</v>
      </c>
      <c r="E266" s="10" t="s">
        <v>33</v>
      </c>
      <c r="F266" s="11" t="s">
        <v>33</v>
      </c>
      <c r="G266" s="12" t="s">
        <v>33</v>
      </c>
    </row>
    <row r="267" spans="1:7" x14ac:dyDescent="0.25">
      <c r="A267" s="6"/>
      <c r="B267" s="7">
        <v>2009</v>
      </c>
      <c r="C267" s="8" t="s">
        <v>33</v>
      </c>
      <c r="D267" s="9" t="s">
        <v>33</v>
      </c>
      <c r="E267" s="10" t="s">
        <v>33</v>
      </c>
      <c r="F267" s="11" t="s">
        <v>33</v>
      </c>
      <c r="G267" s="12" t="s">
        <v>33</v>
      </c>
    </row>
    <row r="268" spans="1:7" x14ac:dyDescent="0.25">
      <c r="A268" s="6"/>
      <c r="B268" s="7">
        <v>2010</v>
      </c>
      <c r="C268" s="8" t="s">
        <v>33</v>
      </c>
      <c r="D268" s="9" t="s">
        <v>33</v>
      </c>
      <c r="E268" s="10" t="s">
        <v>33</v>
      </c>
      <c r="F268" s="11" t="s">
        <v>33</v>
      </c>
      <c r="G268" s="12" t="s">
        <v>33</v>
      </c>
    </row>
    <row r="269" spans="1:7" x14ac:dyDescent="0.25">
      <c r="A269" s="6"/>
      <c r="B269" s="7">
        <v>2011</v>
      </c>
      <c r="C269" s="8" t="s">
        <v>33</v>
      </c>
      <c r="D269" s="9" t="s">
        <v>33</v>
      </c>
      <c r="E269" s="10" t="s">
        <v>33</v>
      </c>
      <c r="F269" s="11" t="s">
        <v>33</v>
      </c>
      <c r="G269" s="12" t="s">
        <v>33</v>
      </c>
    </row>
    <row r="270" spans="1:7" x14ac:dyDescent="0.25">
      <c r="A270" s="38"/>
      <c r="B270" s="39">
        <v>2012</v>
      </c>
      <c r="C270" s="19">
        <f>SUM(D270,F270,G270)</f>
        <v>333</v>
      </c>
      <c r="D270" s="40">
        <v>95</v>
      </c>
      <c r="E270" s="41" t="s">
        <v>33</v>
      </c>
      <c r="F270" s="42">
        <v>230</v>
      </c>
      <c r="G270" s="43">
        <v>8</v>
      </c>
    </row>
    <row r="271" spans="1:7" x14ac:dyDescent="0.25">
      <c r="A271" s="38"/>
      <c r="B271" s="39">
        <v>2013</v>
      </c>
      <c r="C271" s="19">
        <f>SUM(D271,F271,G271)</f>
        <v>383</v>
      </c>
      <c r="D271" s="40">
        <v>99</v>
      </c>
      <c r="E271" s="41" t="s">
        <v>33</v>
      </c>
      <c r="F271" s="42">
        <v>280</v>
      </c>
      <c r="G271" s="43">
        <v>4</v>
      </c>
    </row>
    <row r="272" spans="1:7" x14ac:dyDescent="0.25">
      <c r="A272" s="38"/>
      <c r="B272" s="39">
        <v>2014</v>
      </c>
      <c r="C272" s="19" t="s">
        <v>33</v>
      </c>
      <c r="D272" s="40" t="s">
        <v>33</v>
      </c>
      <c r="E272" s="41" t="s">
        <v>33</v>
      </c>
      <c r="F272" s="42" t="s">
        <v>33</v>
      </c>
      <c r="G272" s="43" t="s">
        <v>33</v>
      </c>
    </row>
    <row r="273" spans="1:7" x14ac:dyDescent="0.25">
      <c r="A273" s="38"/>
      <c r="B273" s="39">
        <v>2015</v>
      </c>
      <c r="C273" s="19" t="s">
        <v>33</v>
      </c>
      <c r="D273" s="40" t="s">
        <v>33</v>
      </c>
      <c r="E273" s="41" t="s">
        <v>33</v>
      </c>
      <c r="F273" s="42" t="s">
        <v>33</v>
      </c>
      <c r="G273" s="43" t="s">
        <v>33</v>
      </c>
    </row>
    <row r="274" spans="1:7" x14ac:dyDescent="0.25">
      <c r="A274" s="6"/>
      <c r="B274" s="7">
        <v>2016</v>
      </c>
      <c r="C274" s="8" t="s">
        <v>33</v>
      </c>
      <c r="D274" s="9" t="s">
        <v>33</v>
      </c>
      <c r="E274" s="10" t="s">
        <v>33</v>
      </c>
      <c r="F274" s="11" t="s">
        <v>33</v>
      </c>
      <c r="G274" s="12" t="s">
        <v>33</v>
      </c>
    </row>
    <row r="275" spans="1:7" x14ac:dyDescent="0.25">
      <c r="A275" s="6"/>
      <c r="B275" s="7">
        <v>2016</v>
      </c>
      <c r="C275" s="8" t="s">
        <v>33</v>
      </c>
      <c r="D275" s="9" t="s">
        <v>33</v>
      </c>
      <c r="E275" s="10" t="s">
        <v>33</v>
      </c>
      <c r="F275" s="11" t="s">
        <v>33</v>
      </c>
      <c r="G275" s="12" t="s">
        <v>33</v>
      </c>
    </row>
    <row r="276" spans="1:7" x14ac:dyDescent="0.25">
      <c r="A276" s="107"/>
      <c r="B276" s="108">
        <v>2017</v>
      </c>
      <c r="C276" s="109" t="s">
        <v>33</v>
      </c>
      <c r="D276" s="110" t="s">
        <v>33</v>
      </c>
      <c r="E276" s="111" t="s">
        <v>33</v>
      </c>
      <c r="F276" s="112" t="s">
        <v>33</v>
      </c>
      <c r="G276" s="113" t="s">
        <v>33</v>
      </c>
    </row>
    <row r="277" spans="1:7" x14ac:dyDescent="0.25">
      <c r="A277" s="29" t="s">
        <v>16</v>
      </c>
      <c r="B277" s="30">
        <v>2004</v>
      </c>
      <c r="C277" s="31" t="s">
        <v>33</v>
      </c>
      <c r="D277" s="32" t="s">
        <v>33</v>
      </c>
      <c r="E277" s="33" t="s">
        <v>33</v>
      </c>
      <c r="F277" s="34" t="s">
        <v>33</v>
      </c>
      <c r="G277" s="35" t="s">
        <v>33</v>
      </c>
    </row>
    <row r="278" spans="1:7" x14ac:dyDescent="0.25">
      <c r="A278" s="6"/>
      <c r="B278" s="7">
        <v>2005</v>
      </c>
      <c r="C278" s="8" t="s">
        <v>33</v>
      </c>
      <c r="D278" s="9" t="s">
        <v>33</v>
      </c>
      <c r="E278" s="10" t="s">
        <v>33</v>
      </c>
      <c r="F278" s="11" t="s">
        <v>33</v>
      </c>
      <c r="G278" s="12" t="s">
        <v>33</v>
      </c>
    </row>
    <row r="279" spans="1:7" x14ac:dyDescent="0.25">
      <c r="A279" s="6"/>
      <c r="B279" s="7">
        <v>2006</v>
      </c>
      <c r="C279" s="8" t="s">
        <v>33</v>
      </c>
      <c r="D279" s="9" t="s">
        <v>33</v>
      </c>
      <c r="E279" s="10" t="s">
        <v>33</v>
      </c>
      <c r="F279" s="11" t="s">
        <v>33</v>
      </c>
      <c r="G279" s="12" t="s">
        <v>33</v>
      </c>
    </row>
    <row r="280" spans="1:7" x14ac:dyDescent="0.25">
      <c r="A280" s="6"/>
      <c r="B280" s="7">
        <v>2007</v>
      </c>
      <c r="C280" s="8" t="s">
        <v>33</v>
      </c>
      <c r="D280" s="9" t="s">
        <v>33</v>
      </c>
      <c r="E280" s="10" t="s">
        <v>33</v>
      </c>
      <c r="F280" s="11" t="s">
        <v>33</v>
      </c>
      <c r="G280" s="12" t="s">
        <v>33</v>
      </c>
    </row>
    <row r="281" spans="1:7" x14ac:dyDescent="0.25">
      <c r="A281" s="6"/>
      <c r="B281" s="7">
        <v>2008</v>
      </c>
      <c r="C281" s="8" t="s">
        <v>33</v>
      </c>
      <c r="D281" s="9" t="s">
        <v>33</v>
      </c>
      <c r="E281" s="10" t="s">
        <v>33</v>
      </c>
      <c r="F281" s="11" t="s">
        <v>33</v>
      </c>
      <c r="G281" s="12" t="s">
        <v>33</v>
      </c>
    </row>
    <row r="282" spans="1:7" x14ac:dyDescent="0.25">
      <c r="A282" s="6"/>
      <c r="B282" s="7">
        <v>2009</v>
      </c>
      <c r="C282" s="8" t="s">
        <v>33</v>
      </c>
      <c r="D282" s="9" t="s">
        <v>33</v>
      </c>
      <c r="E282" s="10" t="s">
        <v>33</v>
      </c>
      <c r="F282" s="11" t="s">
        <v>33</v>
      </c>
      <c r="G282" s="12" t="s">
        <v>33</v>
      </c>
    </row>
    <row r="283" spans="1:7" x14ac:dyDescent="0.25">
      <c r="A283" s="6"/>
      <c r="B283" s="7">
        <v>2010</v>
      </c>
      <c r="C283" s="8" t="s">
        <v>33</v>
      </c>
      <c r="D283" s="9" t="s">
        <v>33</v>
      </c>
      <c r="E283" s="10" t="s">
        <v>33</v>
      </c>
      <c r="F283" s="11" t="s">
        <v>33</v>
      </c>
      <c r="G283" s="12" t="s">
        <v>33</v>
      </c>
    </row>
    <row r="284" spans="1:7" x14ac:dyDescent="0.25">
      <c r="A284" s="6"/>
      <c r="B284" s="7">
        <v>2011</v>
      </c>
      <c r="C284" s="8" t="s">
        <v>33</v>
      </c>
      <c r="D284" s="9" t="s">
        <v>33</v>
      </c>
      <c r="E284" s="10" t="s">
        <v>33</v>
      </c>
      <c r="F284" s="11" t="s">
        <v>33</v>
      </c>
      <c r="G284" s="12" t="s">
        <v>33</v>
      </c>
    </row>
    <row r="285" spans="1:7" x14ac:dyDescent="0.25">
      <c r="A285" s="38"/>
      <c r="B285" s="39">
        <v>2012</v>
      </c>
      <c r="C285" s="19">
        <f>SUM(D285,F285,G285)</f>
        <v>30</v>
      </c>
      <c r="D285" s="40">
        <v>12</v>
      </c>
      <c r="E285" s="41" t="s">
        <v>33</v>
      </c>
      <c r="F285" s="42">
        <v>18</v>
      </c>
      <c r="G285" s="43" t="s">
        <v>34</v>
      </c>
    </row>
    <row r="286" spans="1:7" x14ac:dyDescent="0.25">
      <c r="A286" s="38"/>
      <c r="B286" s="39">
        <v>2013</v>
      </c>
      <c r="C286" s="19">
        <f>SUM(D286,F286,G286)</f>
        <v>56</v>
      </c>
      <c r="D286" s="40">
        <v>33</v>
      </c>
      <c r="E286" s="41" t="s">
        <v>33</v>
      </c>
      <c r="F286" s="42">
        <v>19</v>
      </c>
      <c r="G286" s="43">
        <v>4</v>
      </c>
    </row>
    <row r="287" spans="1:7" x14ac:dyDescent="0.25">
      <c r="A287" s="38"/>
      <c r="B287" s="39">
        <v>2014</v>
      </c>
      <c r="C287" s="19" t="s">
        <v>33</v>
      </c>
      <c r="D287" s="40" t="s">
        <v>33</v>
      </c>
      <c r="E287" s="41" t="s">
        <v>33</v>
      </c>
      <c r="F287" s="42" t="s">
        <v>33</v>
      </c>
      <c r="G287" s="43" t="s">
        <v>33</v>
      </c>
    </row>
    <row r="288" spans="1:7" x14ac:dyDescent="0.25">
      <c r="A288" s="38"/>
      <c r="B288" s="39">
        <v>2015</v>
      </c>
      <c r="C288" s="19" t="s">
        <v>33</v>
      </c>
      <c r="D288" s="40" t="s">
        <v>33</v>
      </c>
      <c r="E288" s="41" t="s">
        <v>33</v>
      </c>
      <c r="F288" s="42" t="s">
        <v>33</v>
      </c>
      <c r="G288" s="43" t="s">
        <v>33</v>
      </c>
    </row>
    <row r="289" spans="1:7" x14ac:dyDescent="0.25">
      <c r="A289" s="6"/>
      <c r="B289" s="7">
        <v>2016</v>
      </c>
      <c r="C289" s="8" t="s">
        <v>33</v>
      </c>
      <c r="D289" s="9" t="s">
        <v>33</v>
      </c>
      <c r="E289" s="10" t="s">
        <v>33</v>
      </c>
      <c r="F289" s="11" t="s">
        <v>33</v>
      </c>
      <c r="G289" s="12" t="s">
        <v>33</v>
      </c>
    </row>
    <row r="290" spans="1:7" x14ac:dyDescent="0.25">
      <c r="A290" s="6"/>
      <c r="B290" s="7">
        <v>2017</v>
      </c>
      <c r="C290" s="8" t="s">
        <v>33</v>
      </c>
      <c r="D290" s="9" t="s">
        <v>33</v>
      </c>
      <c r="E290" s="10" t="s">
        <v>33</v>
      </c>
      <c r="F290" s="11" t="s">
        <v>33</v>
      </c>
      <c r="G290" s="12" t="s">
        <v>33</v>
      </c>
    </row>
    <row r="291" spans="1:7" x14ac:dyDescent="0.25">
      <c r="A291" s="107"/>
      <c r="B291" s="108">
        <v>2018</v>
      </c>
      <c r="C291" s="109" t="s">
        <v>33</v>
      </c>
      <c r="D291" s="110" t="s">
        <v>33</v>
      </c>
      <c r="E291" s="111" t="s">
        <v>33</v>
      </c>
      <c r="F291" s="112" t="s">
        <v>33</v>
      </c>
      <c r="G291" s="113" t="s">
        <v>33</v>
      </c>
    </row>
    <row r="292" spans="1:7" ht="30" x14ac:dyDescent="0.25">
      <c r="A292" s="29" t="s">
        <v>39</v>
      </c>
      <c r="B292" s="30">
        <v>2004</v>
      </c>
      <c r="C292" s="31" t="s">
        <v>33</v>
      </c>
      <c r="D292" s="32" t="s">
        <v>33</v>
      </c>
      <c r="E292" s="33" t="s">
        <v>33</v>
      </c>
      <c r="F292" s="34" t="s">
        <v>33</v>
      </c>
      <c r="G292" s="35" t="s">
        <v>33</v>
      </c>
    </row>
    <row r="293" spans="1:7" x14ac:dyDescent="0.25">
      <c r="A293" s="6"/>
      <c r="B293" s="7">
        <v>2005</v>
      </c>
      <c r="C293" s="8" t="s">
        <v>33</v>
      </c>
      <c r="D293" s="9" t="s">
        <v>33</v>
      </c>
      <c r="E293" s="10" t="s">
        <v>33</v>
      </c>
      <c r="F293" s="11" t="s">
        <v>33</v>
      </c>
      <c r="G293" s="12" t="s">
        <v>33</v>
      </c>
    </row>
    <row r="294" spans="1:7" x14ac:dyDescent="0.25">
      <c r="A294" s="6"/>
      <c r="B294" s="7">
        <v>2006</v>
      </c>
      <c r="C294" s="8" t="s">
        <v>33</v>
      </c>
      <c r="D294" s="9" t="s">
        <v>33</v>
      </c>
      <c r="E294" s="10" t="s">
        <v>33</v>
      </c>
      <c r="F294" s="11" t="s">
        <v>33</v>
      </c>
      <c r="G294" s="12" t="s">
        <v>33</v>
      </c>
    </row>
    <row r="295" spans="1:7" x14ac:dyDescent="0.25">
      <c r="A295" s="6"/>
      <c r="B295" s="7">
        <v>2007</v>
      </c>
      <c r="C295" s="8" t="s">
        <v>33</v>
      </c>
      <c r="D295" s="9" t="s">
        <v>33</v>
      </c>
      <c r="E295" s="10" t="s">
        <v>33</v>
      </c>
      <c r="F295" s="11" t="s">
        <v>33</v>
      </c>
      <c r="G295" s="12" t="s">
        <v>33</v>
      </c>
    </row>
    <row r="296" spans="1:7" x14ac:dyDescent="0.25">
      <c r="A296" s="6"/>
      <c r="B296" s="7">
        <v>2008</v>
      </c>
      <c r="C296" s="8" t="s">
        <v>33</v>
      </c>
      <c r="D296" s="9" t="s">
        <v>33</v>
      </c>
      <c r="E296" s="10" t="s">
        <v>33</v>
      </c>
      <c r="F296" s="11" t="s">
        <v>33</v>
      </c>
      <c r="G296" s="12" t="s">
        <v>33</v>
      </c>
    </row>
    <row r="297" spans="1:7" x14ac:dyDescent="0.25">
      <c r="A297" s="6"/>
      <c r="B297" s="7">
        <v>2009</v>
      </c>
      <c r="C297" s="8" t="s">
        <v>33</v>
      </c>
      <c r="D297" s="9" t="s">
        <v>33</v>
      </c>
      <c r="E297" s="10" t="s">
        <v>33</v>
      </c>
      <c r="F297" s="11" t="s">
        <v>33</v>
      </c>
      <c r="G297" s="12" t="s">
        <v>33</v>
      </c>
    </row>
    <row r="298" spans="1:7" x14ac:dyDescent="0.25">
      <c r="A298" s="6"/>
      <c r="B298" s="7">
        <v>2010</v>
      </c>
      <c r="C298" s="36">
        <f>SUM(D298,E298,F298,G298)</f>
        <v>25</v>
      </c>
      <c r="D298" s="37">
        <v>25</v>
      </c>
      <c r="E298" s="11" t="s">
        <v>33</v>
      </c>
      <c r="F298" s="11" t="s">
        <v>33</v>
      </c>
      <c r="G298" s="12" t="s">
        <v>33</v>
      </c>
    </row>
    <row r="299" spans="1:7" x14ac:dyDescent="0.25">
      <c r="A299" s="6"/>
      <c r="B299" s="7">
        <v>2011</v>
      </c>
      <c r="C299" s="36">
        <f>SUM(D299,E299,F299,G299)</f>
        <v>85</v>
      </c>
      <c r="D299" s="37">
        <v>25</v>
      </c>
      <c r="E299" s="11" t="s">
        <v>33</v>
      </c>
      <c r="F299" s="11">
        <v>60</v>
      </c>
      <c r="G299" s="12" t="s">
        <v>33</v>
      </c>
    </row>
    <row r="300" spans="1:7" x14ac:dyDescent="0.25">
      <c r="A300" s="38"/>
      <c r="B300" s="39">
        <v>2012</v>
      </c>
      <c r="C300" s="19">
        <f>SUM(D300,F300,G300)</f>
        <v>85</v>
      </c>
      <c r="D300" s="40">
        <v>40</v>
      </c>
      <c r="E300" s="41" t="s">
        <v>33</v>
      </c>
      <c r="F300" s="42">
        <v>45</v>
      </c>
      <c r="G300" s="43" t="s">
        <v>33</v>
      </c>
    </row>
    <row r="301" spans="1:7" x14ac:dyDescent="0.25">
      <c r="A301" s="38"/>
      <c r="B301" s="39">
        <v>2013</v>
      </c>
      <c r="C301" s="49">
        <f>SUM(D301,F301,G301)</f>
        <v>404</v>
      </c>
      <c r="D301" s="50">
        <v>187</v>
      </c>
      <c r="E301" s="51" t="s">
        <v>33</v>
      </c>
      <c r="F301" s="52">
        <v>202</v>
      </c>
      <c r="G301" s="53">
        <v>15</v>
      </c>
    </row>
    <row r="302" spans="1:7" x14ac:dyDescent="0.25">
      <c r="A302" s="38"/>
      <c r="B302" s="39">
        <v>2014</v>
      </c>
      <c r="C302" s="49">
        <f>SUM(D302,F302,G302)</f>
        <v>445</v>
      </c>
      <c r="D302" s="50">
        <v>121</v>
      </c>
      <c r="E302" s="51" t="s">
        <v>33</v>
      </c>
      <c r="F302" s="52">
        <v>299</v>
      </c>
      <c r="G302" s="53">
        <v>25</v>
      </c>
    </row>
    <row r="303" spans="1:7" x14ac:dyDescent="0.25">
      <c r="A303" s="38"/>
      <c r="B303" s="39">
        <v>2015</v>
      </c>
      <c r="C303" s="49">
        <f>SUM(D303,F303,G303)</f>
        <v>445</v>
      </c>
      <c r="D303" s="50">
        <v>121</v>
      </c>
      <c r="E303" s="51" t="s">
        <v>33</v>
      </c>
      <c r="F303" s="52">
        <v>299</v>
      </c>
      <c r="G303" s="53">
        <v>25</v>
      </c>
    </row>
    <row r="304" spans="1:7" x14ac:dyDescent="0.25">
      <c r="A304" s="6"/>
      <c r="B304" s="7">
        <v>2016</v>
      </c>
      <c r="C304" s="123">
        <f>SUM(D304,F304,G304)</f>
        <v>0</v>
      </c>
      <c r="D304" s="124"/>
      <c r="E304" s="125" t="s">
        <v>33</v>
      </c>
      <c r="F304" s="126"/>
      <c r="G304" s="127"/>
    </row>
    <row r="305" spans="1:7" x14ac:dyDescent="0.25">
      <c r="A305" s="6"/>
      <c r="B305" s="7">
        <v>2017</v>
      </c>
      <c r="C305" s="123">
        <f>SUM(D305,F305,G305)</f>
        <v>0</v>
      </c>
      <c r="D305" s="124"/>
      <c r="E305" s="125" t="s">
        <v>33</v>
      </c>
      <c r="F305" s="126"/>
      <c r="G305" s="127"/>
    </row>
    <row r="306" spans="1:7" x14ac:dyDescent="0.25">
      <c r="A306" s="107"/>
      <c r="B306" s="108">
        <v>2018</v>
      </c>
      <c r="C306" s="118">
        <f>SUM(D306,F306,G306)</f>
        <v>0</v>
      </c>
      <c r="D306" s="119"/>
      <c r="E306" s="120" t="s">
        <v>33</v>
      </c>
      <c r="F306" s="121"/>
      <c r="G306" s="122"/>
    </row>
    <row r="307" spans="1:7" x14ac:dyDescent="0.25">
      <c r="A307" s="29" t="s">
        <v>61</v>
      </c>
      <c r="B307" s="30">
        <v>2004</v>
      </c>
      <c r="C307" s="31" t="s">
        <v>34</v>
      </c>
      <c r="D307" s="32" t="s">
        <v>34</v>
      </c>
      <c r="E307" s="33" t="s">
        <v>34</v>
      </c>
      <c r="F307" s="34" t="s">
        <v>34</v>
      </c>
      <c r="G307" s="35" t="s">
        <v>34</v>
      </c>
    </row>
    <row r="308" spans="1:7" x14ac:dyDescent="0.25">
      <c r="A308" s="6"/>
      <c r="B308" s="7">
        <v>2005</v>
      </c>
      <c r="C308" s="8" t="s">
        <v>34</v>
      </c>
      <c r="D308" s="9" t="s">
        <v>34</v>
      </c>
      <c r="E308" s="10" t="s">
        <v>34</v>
      </c>
      <c r="F308" s="11" t="s">
        <v>34</v>
      </c>
      <c r="G308" s="12" t="s">
        <v>34</v>
      </c>
    </row>
    <row r="309" spans="1:7" x14ac:dyDescent="0.25">
      <c r="A309" s="6"/>
      <c r="B309" s="7">
        <v>2006</v>
      </c>
      <c r="C309" s="8" t="s">
        <v>34</v>
      </c>
      <c r="D309" s="9" t="s">
        <v>34</v>
      </c>
      <c r="E309" s="10" t="s">
        <v>34</v>
      </c>
      <c r="F309" s="11" t="s">
        <v>34</v>
      </c>
      <c r="G309" s="12" t="s">
        <v>34</v>
      </c>
    </row>
    <row r="310" spans="1:7" x14ac:dyDescent="0.25">
      <c r="A310" s="6"/>
      <c r="B310" s="7">
        <v>2007</v>
      </c>
      <c r="C310" s="8" t="s">
        <v>34</v>
      </c>
      <c r="D310" s="9" t="s">
        <v>34</v>
      </c>
      <c r="E310" s="10" t="s">
        <v>34</v>
      </c>
      <c r="F310" s="11" t="s">
        <v>34</v>
      </c>
      <c r="G310" s="12" t="s">
        <v>34</v>
      </c>
    </row>
    <row r="311" spans="1:7" x14ac:dyDescent="0.25">
      <c r="A311" s="6"/>
      <c r="B311" s="7">
        <v>2008</v>
      </c>
      <c r="C311" s="36" t="s">
        <v>34</v>
      </c>
      <c r="D311" s="37" t="s">
        <v>34</v>
      </c>
      <c r="E311" s="11" t="s">
        <v>34</v>
      </c>
      <c r="F311" s="11" t="s">
        <v>34</v>
      </c>
      <c r="G311" s="12" t="s">
        <v>34</v>
      </c>
    </row>
    <row r="312" spans="1:7" x14ac:dyDescent="0.25">
      <c r="A312" s="6"/>
      <c r="B312" s="7">
        <v>2009</v>
      </c>
      <c r="C312" s="36" t="s">
        <v>34</v>
      </c>
      <c r="D312" s="37" t="s">
        <v>34</v>
      </c>
      <c r="E312" s="11" t="s">
        <v>34</v>
      </c>
      <c r="F312" s="11" t="s">
        <v>34</v>
      </c>
      <c r="G312" s="12" t="s">
        <v>34</v>
      </c>
    </row>
    <row r="313" spans="1:7" x14ac:dyDescent="0.25">
      <c r="A313" s="6"/>
      <c r="B313" s="7">
        <v>2010</v>
      </c>
      <c r="C313" s="36" t="s">
        <v>34</v>
      </c>
      <c r="D313" s="37" t="s">
        <v>34</v>
      </c>
      <c r="E313" s="11" t="s">
        <v>34</v>
      </c>
      <c r="F313" s="11" t="s">
        <v>34</v>
      </c>
      <c r="G313" s="12" t="s">
        <v>34</v>
      </c>
    </row>
    <row r="314" spans="1:7" x14ac:dyDescent="0.25">
      <c r="A314" s="6"/>
      <c r="B314" s="7">
        <v>2011</v>
      </c>
      <c r="C314" s="36" t="s">
        <v>34</v>
      </c>
      <c r="D314" s="37" t="s">
        <v>34</v>
      </c>
      <c r="E314" s="11" t="s">
        <v>34</v>
      </c>
      <c r="F314" s="11" t="s">
        <v>34</v>
      </c>
      <c r="G314" s="12" t="s">
        <v>34</v>
      </c>
    </row>
    <row r="315" spans="1:7" x14ac:dyDescent="0.25">
      <c r="A315" s="38"/>
      <c r="B315" s="39">
        <v>2012</v>
      </c>
      <c r="C315" s="19" t="s">
        <v>34</v>
      </c>
      <c r="D315" s="40" t="s">
        <v>34</v>
      </c>
      <c r="E315" s="41" t="s">
        <v>34</v>
      </c>
      <c r="F315" s="42" t="s">
        <v>34</v>
      </c>
      <c r="G315" s="43" t="s">
        <v>34</v>
      </c>
    </row>
    <row r="316" spans="1:7" x14ac:dyDescent="0.25">
      <c r="A316" s="38"/>
      <c r="B316" s="39">
        <v>2013</v>
      </c>
      <c r="C316" s="19" t="s">
        <v>34</v>
      </c>
      <c r="D316" s="40" t="s">
        <v>34</v>
      </c>
      <c r="E316" s="41" t="s">
        <v>34</v>
      </c>
      <c r="F316" s="42" t="s">
        <v>34</v>
      </c>
      <c r="G316" s="43" t="s">
        <v>34</v>
      </c>
    </row>
    <row r="317" spans="1:7" x14ac:dyDescent="0.25">
      <c r="A317" s="38"/>
      <c r="B317" s="39">
        <v>2014</v>
      </c>
      <c r="C317" s="19" t="s">
        <v>34</v>
      </c>
      <c r="D317" s="40" t="s">
        <v>34</v>
      </c>
      <c r="E317" s="41" t="s">
        <v>34</v>
      </c>
      <c r="F317" s="42" t="s">
        <v>34</v>
      </c>
      <c r="G317" s="43" t="s">
        <v>34</v>
      </c>
    </row>
    <row r="318" spans="1:7" x14ac:dyDescent="0.25">
      <c r="A318" s="38"/>
      <c r="B318" s="39">
        <v>2015</v>
      </c>
      <c r="C318" s="19" t="s">
        <v>34</v>
      </c>
      <c r="D318" s="40" t="s">
        <v>34</v>
      </c>
      <c r="E318" s="41" t="s">
        <v>34</v>
      </c>
      <c r="F318" s="42" t="s">
        <v>34</v>
      </c>
      <c r="G318" s="43" t="s">
        <v>34</v>
      </c>
    </row>
    <row r="319" spans="1:7" x14ac:dyDescent="0.25">
      <c r="A319" s="6"/>
      <c r="B319" s="7">
        <v>2016</v>
      </c>
      <c r="C319" s="8">
        <f>SUM(D319,E319,F319,G319)</f>
        <v>248</v>
      </c>
      <c r="D319" s="9">
        <v>89</v>
      </c>
      <c r="E319" s="10" t="s">
        <v>33</v>
      </c>
      <c r="F319" s="11">
        <v>138</v>
      </c>
      <c r="G319" s="12">
        <v>21</v>
      </c>
    </row>
    <row r="320" spans="1:7" x14ac:dyDescent="0.25">
      <c r="A320" s="6"/>
      <c r="B320" s="7">
        <v>2017</v>
      </c>
      <c r="C320" s="8">
        <f t="shared" ref="C320:C321" si="7">SUM(D320,E320,F320,G320)</f>
        <v>248</v>
      </c>
      <c r="D320" s="9">
        <v>89</v>
      </c>
      <c r="E320" s="10" t="s">
        <v>33</v>
      </c>
      <c r="F320" s="11">
        <v>138</v>
      </c>
      <c r="G320" s="12">
        <v>21</v>
      </c>
    </row>
    <row r="321" spans="1:7" x14ac:dyDescent="0.25">
      <c r="A321" s="107"/>
      <c r="B321" s="108">
        <v>2018</v>
      </c>
      <c r="C321" s="25">
        <f t="shared" si="7"/>
        <v>254</v>
      </c>
      <c r="D321" s="110">
        <v>26</v>
      </c>
      <c r="E321" s="111" t="s">
        <v>33</v>
      </c>
      <c r="F321" s="112">
        <v>192</v>
      </c>
      <c r="G321" s="113">
        <v>36</v>
      </c>
    </row>
    <row r="322" spans="1:7" x14ac:dyDescent="0.25">
      <c r="A322" s="29" t="s">
        <v>17</v>
      </c>
      <c r="B322" s="30">
        <v>2004</v>
      </c>
      <c r="C322" s="31" t="s">
        <v>33</v>
      </c>
      <c r="D322" s="32" t="s">
        <v>33</v>
      </c>
      <c r="E322" s="33" t="s">
        <v>33</v>
      </c>
      <c r="F322" s="34" t="s">
        <v>33</v>
      </c>
      <c r="G322" s="35" t="s">
        <v>33</v>
      </c>
    </row>
    <row r="323" spans="1:7" x14ac:dyDescent="0.25">
      <c r="A323" s="6"/>
      <c r="B323" s="7">
        <v>2005</v>
      </c>
      <c r="C323" s="8" t="s">
        <v>33</v>
      </c>
      <c r="D323" s="9" t="s">
        <v>33</v>
      </c>
      <c r="E323" s="10" t="s">
        <v>33</v>
      </c>
      <c r="F323" s="11" t="s">
        <v>33</v>
      </c>
      <c r="G323" s="12" t="s">
        <v>33</v>
      </c>
    </row>
    <row r="324" spans="1:7" x14ac:dyDescent="0.25">
      <c r="A324" s="6"/>
      <c r="B324" s="7">
        <v>2006</v>
      </c>
      <c r="C324" s="8" t="s">
        <v>33</v>
      </c>
      <c r="D324" s="9" t="s">
        <v>33</v>
      </c>
      <c r="E324" s="10" t="s">
        <v>33</v>
      </c>
      <c r="F324" s="11" t="s">
        <v>33</v>
      </c>
      <c r="G324" s="12" t="s">
        <v>33</v>
      </c>
    </row>
    <row r="325" spans="1:7" x14ac:dyDescent="0.25">
      <c r="A325" s="6"/>
      <c r="B325" s="7">
        <v>2007</v>
      </c>
      <c r="C325" s="8" t="s">
        <v>33</v>
      </c>
      <c r="D325" s="9" t="s">
        <v>33</v>
      </c>
      <c r="E325" s="10" t="s">
        <v>33</v>
      </c>
      <c r="F325" s="11" t="s">
        <v>33</v>
      </c>
      <c r="G325" s="12" t="s">
        <v>33</v>
      </c>
    </row>
    <row r="326" spans="1:7" x14ac:dyDescent="0.25">
      <c r="A326" s="6"/>
      <c r="B326" s="7">
        <v>2008</v>
      </c>
      <c r="C326" s="36">
        <f>SUM(D326,E326,F326,G326)</f>
        <v>28</v>
      </c>
      <c r="D326" s="37">
        <v>3</v>
      </c>
      <c r="E326" s="11">
        <v>1</v>
      </c>
      <c r="F326" s="11">
        <v>21</v>
      </c>
      <c r="G326" s="12">
        <v>3</v>
      </c>
    </row>
    <row r="327" spans="1:7" x14ac:dyDescent="0.25">
      <c r="A327" s="6"/>
      <c r="B327" s="7">
        <v>2009</v>
      </c>
      <c r="C327" s="36">
        <f>SUM(D327,E327,F327,G327)</f>
        <v>28</v>
      </c>
      <c r="D327" s="37">
        <v>3</v>
      </c>
      <c r="E327" s="11">
        <v>1</v>
      </c>
      <c r="F327" s="11">
        <v>21</v>
      </c>
      <c r="G327" s="12">
        <v>3</v>
      </c>
    </row>
    <row r="328" spans="1:7" x14ac:dyDescent="0.25">
      <c r="A328" s="6"/>
      <c r="B328" s="7">
        <v>2010</v>
      </c>
      <c r="C328" s="36">
        <f>SUM(D328,E328,F328,G328)</f>
        <v>136</v>
      </c>
      <c r="D328" s="37">
        <v>107</v>
      </c>
      <c r="E328" s="11">
        <v>2</v>
      </c>
      <c r="F328" s="11">
        <v>24</v>
      </c>
      <c r="G328" s="12">
        <v>3</v>
      </c>
    </row>
    <row r="329" spans="1:7" x14ac:dyDescent="0.25">
      <c r="A329" s="6"/>
      <c r="B329" s="7">
        <v>2011</v>
      </c>
      <c r="C329" s="36">
        <f>SUM(D329,E329,F329,G329)</f>
        <v>136</v>
      </c>
      <c r="D329" s="37">
        <v>107</v>
      </c>
      <c r="E329" s="11">
        <v>2</v>
      </c>
      <c r="F329" s="11">
        <v>24</v>
      </c>
      <c r="G329" s="12">
        <v>3</v>
      </c>
    </row>
    <row r="330" spans="1:7" x14ac:dyDescent="0.25">
      <c r="A330" s="38"/>
      <c r="B330" s="39">
        <v>2012</v>
      </c>
      <c r="C330" s="19">
        <f>SUM(D330,F330,G330)</f>
        <v>139</v>
      </c>
      <c r="D330" s="40">
        <v>19</v>
      </c>
      <c r="E330" s="41" t="s">
        <v>33</v>
      </c>
      <c r="F330" s="42">
        <v>120</v>
      </c>
      <c r="G330" s="43" t="s">
        <v>33</v>
      </c>
    </row>
    <row r="331" spans="1:7" x14ac:dyDescent="0.25">
      <c r="A331" s="38"/>
      <c r="B331" s="39">
        <v>2013</v>
      </c>
      <c r="C331" s="19">
        <f>SUM(D331,F331,G331)</f>
        <v>139</v>
      </c>
      <c r="D331" s="40">
        <v>19</v>
      </c>
      <c r="E331" s="41" t="s">
        <v>33</v>
      </c>
      <c r="F331" s="42">
        <v>120</v>
      </c>
      <c r="G331" s="43" t="s">
        <v>33</v>
      </c>
    </row>
    <row r="332" spans="1:7" x14ac:dyDescent="0.25">
      <c r="A332" s="38"/>
      <c r="B332" s="39">
        <v>2014</v>
      </c>
      <c r="C332" s="19" t="s">
        <v>33</v>
      </c>
      <c r="D332" s="40" t="s">
        <v>33</v>
      </c>
      <c r="E332" s="41" t="s">
        <v>33</v>
      </c>
      <c r="F332" s="42" t="s">
        <v>33</v>
      </c>
      <c r="G332" s="43" t="s">
        <v>33</v>
      </c>
    </row>
    <row r="333" spans="1:7" x14ac:dyDescent="0.25">
      <c r="A333" s="38"/>
      <c r="B333" s="39">
        <v>2015</v>
      </c>
      <c r="C333" s="19" t="s">
        <v>33</v>
      </c>
      <c r="D333" s="40" t="s">
        <v>33</v>
      </c>
      <c r="E333" s="41" t="s">
        <v>33</v>
      </c>
      <c r="F333" s="42" t="s">
        <v>33</v>
      </c>
      <c r="G333" s="43" t="s">
        <v>33</v>
      </c>
    </row>
    <row r="334" spans="1:7" x14ac:dyDescent="0.25">
      <c r="A334" s="6"/>
      <c r="B334" s="7">
        <v>2016</v>
      </c>
      <c r="C334" s="8" t="s">
        <v>33</v>
      </c>
      <c r="D334" s="9" t="s">
        <v>33</v>
      </c>
      <c r="E334" s="10" t="s">
        <v>33</v>
      </c>
      <c r="F334" s="11" t="s">
        <v>33</v>
      </c>
      <c r="G334" s="12" t="s">
        <v>33</v>
      </c>
    </row>
    <row r="335" spans="1:7" x14ac:dyDescent="0.25">
      <c r="A335" s="6"/>
      <c r="B335" s="7">
        <v>2017</v>
      </c>
      <c r="C335" s="8" t="s">
        <v>33</v>
      </c>
      <c r="D335" s="9" t="s">
        <v>33</v>
      </c>
      <c r="E335" s="10" t="s">
        <v>33</v>
      </c>
      <c r="F335" s="11" t="s">
        <v>33</v>
      </c>
      <c r="G335" s="12" t="s">
        <v>33</v>
      </c>
    </row>
    <row r="336" spans="1:7" x14ac:dyDescent="0.25">
      <c r="A336" s="107"/>
      <c r="B336" s="108">
        <v>2018</v>
      </c>
      <c r="C336" s="109" t="s">
        <v>33</v>
      </c>
      <c r="D336" s="110" t="s">
        <v>33</v>
      </c>
      <c r="E336" s="111" t="s">
        <v>33</v>
      </c>
      <c r="F336" s="112" t="s">
        <v>33</v>
      </c>
      <c r="G336" s="113" t="s">
        <v>33</v>
      </c>
    </row>
    <row r="337" spans="1:7" x14ac:dyDescent="0.25">
      <c r="A337" s="29" t="s">
        <v>18</v>
      </c>
      <c r="B337" s="30">
        <v>2004</v>
      </c>
      <c r="C337" s="31" t="s">
        <v>33</v>
      </c>
      <c r="D337" s="32" t="s">
        <v>33</v>
      </c>
      <c r="E337" s="33" t="s">
        <v>33</v>
      </c>
      <c r="F337" s="34" t="s">
        <v>33</v>
      </c>
      <c r="G337" s="35" t="s">
        <v>33</v>
      </c>
    </row>
    <row r="338" spans="1:7" x14ac:dyDescent="0.25">
      <c r="A338" s="6"/>
      <c r="B338" s="7">
        <v>2005</v>
      </c>
      <c r="C338" s="8" t="s">
        <v>33</v>
      </c>
      <c r="D338" s="9" t="s">
        <v>33</v>
      </c>
      <c r="E338" s="10" t="s">
        <v>33</v>
      </c>
      <c r="F338" s="11" t="s">
        <v>33</v>
      </c>
      <c r="G338" s="12" t="s">
        <v>33</v>
      </c>
    </row>
    <row r="339" spans="1:7" x14ac:dyDescent="0.25">
      <c r="A339" s="6"/>
      <c r="B339" s="7">
        <v>2006</v>
      </c>
      <c r="C339" s="8" t="s">
        <v>33</v>
      </c>
      <c r="D339" s="9" t="s">
        <v>33</v>
      </c>
      <c r="E339" s="10" t="s">
        <v>33</v>
      </c>
      <c r="F339" s="11" t="s">
        <v>33</v>
      </c>
      <c r="G339" s="12" t="s">
        <v>33</v>
      </c>
    </row>
    <row r="340" spans="1:7" x14ac:dyDescent="0.25">
      <c r="A340" s="6"/>
      <c r="B340" s="7">
        <v>2007</v>
      </c>
      <c r="C340" s="8" t="s">
        <v>33</v>
      </c>
      <c r="D340" s="9" t="s">
        <v>33</v>
      </c>
      <c r="E340" s="10" t="s">
        <v>33</v>
      </c>
      <c r="F340" s="11" t="s">
        <v>33</v>
      </c>
      <c r="G340" s="12" t="s">
        <v>33</v>
      </c>
    </row>
    <row r="341" spans="1:7" x14ac:dyDescent="0.25">
      <c r="A341" s="6"/>
      <c r="B341" s="7">
        <v>2008</v>
      </c>
      <c r="C341" s="36">
        <f>SUM(D341,E341,F341,G341)</f>
        <v>17</v>
      </c>
      <c r="D341" s="37">
        <v>2</v>
      </c>
      <c r="E341" s="11">
        <v>2</v>
      </c>
      <c r="F341" s="11">
        <v>9</v>
      </c>
      <c r="G341" s="12">
        <v>4</v>
      </c>
    </row>
    <row r="342" spans="1:7" x14ac:dyDescent="0.25">
      <c r="A342" s="6"/>
      <c r="B342" s="7">
        <v>2009</v>
      </c>
      <c r="C342" s="36">
        <f>SUM(D342,E342,F342,G342)</f>
        <v>17</v>
      </c>
      <c r="D342" s="37">
        <v>2</v>
      </c>
      <c r="E342" s="11">
        <v>2</v>
      </c>
      <c r="F342" s="11">
        <v>9</v>
      </c>
      <c r="G342" s="12">
        <v>4</v>
      </c>
    </row>
    <row r="343" spans="1:7" x14ac:dyDescent="0.25">
      <c r="A343" s="6"/>
      <c r="B343" s="7">
        <v>2010</v>
      </c>
      <c r="C343" s="36">
        <f>SUM(D343,E343,F343,G343)</f>
        <v>117</v>
      </c>
      <c r="D343" s="54">
        <v>102</v>
      </c>
      <c r="E343" s="11">
        <v>2</v>
      </c>
      <c r="F343" s="11">
        <v>9</v>
      </c>
      <c r="G343" s="12">
        <v>4</v>
      </c>
    </row>
    <row r="344" spans="1:7" x14ac:dyDescent="0.25">
      <c r="A344" s="6"/>
      <c r="B344" s="7">
        <v>2011</v>
      </c>
      <c r="C344" s="36">
        <f>SUM(D344,E344,F344,G344)</f>
        <v>117</v>
      </c>
      <c r="D344" s="37">
        <v>102</v>
      </c>
      <c r="E344" s="11">
        <v>2</v>
      </c>
      <c r="F344" s="11">
        <v>9</v>
      </c>
      <c r="G344" s="12">
        <v>4</v>
      </c>
    </row>
    <row r="345" spans="1:7" x14ac:dyDescent="0.25">
      <c r="A345" s="38"/>
      <c r="B345" s="39">
        <v>2012</v>
      </c>
      <c r="C345" s="19">
        <f>SUM(D345,F345,G345)</f>
        <v>120</v>
      </c>
      <c r="D345" s="40">
        <v>21</v>
      </c>
      <c r="E345" s="41" t="s">
        <v>33</v>
      </c>
      <c r="F345" s="42">
        <v>99</v>
      </c>
      <c r="G345" s="43" t="s">
        <v>33</v>
      </c>
    </row>
    <row r="346" spans="1:7" x14ac:dyDescent="0.25">
      <c r="A346" s="38"/>
      <c r="B346" s="39">
        <v>2013</v>
      </c>
      <c r="C346" s="19">
        <f>SUM(D346,F346,G346)</f>
        <v>120</v>
      </c>
      <c r="D346" s="40">
        <v>21</v>
      </c>
      <c r="E346" s="41" t="s">
        <v>33</v>
      </c>
      <c r="F346" s="42">
        <v>99</v>
      </c>
      <c r="G346" s="43" t="s">
        <v>33</v>
      </c>
    </row>
    <row r="347" spans="1:7" x14ac:dyDescent="0.25">
      <c r="A347" s="38"/>
      <c r="B347" s="39">
        <v>2014</v>
      </c>
      <c r="C347" s="19" t="s">
        <v>33</v>
      </c>
      <c r="D347" s="40" t="s">
        <v>33</v>
      </c>
      <c r="E347" s="41" t="s">
        <v>33</v>
      </c>
      <c r="F347" s="42" t="s">
        <v>33</v>
      </c>
      <c r="G347" s="43" t="s">
        <v>33</v>
      </c>
    </row>
    <row r="348" spans="1:7" x14ac:dyDescent="0.25">
      <c r="A348" s="38"/>
      <c r="B348" s="39">
        <v>2015</v>
      </c>
      <c r="C348" s="19" t="s">
        <v>33</v>
      </c>
      <c r="D348" s="40" t="s">
        <v>33</v>
      </c>
      <c r="E348" s="41" t="s">
        <v>33</v>
      </c>
      <c r="F348" s="42" t="s">
        <v>33</v>
      </c>
      <c r="G348" s="43" t="s">
        <v>33</v>
      </c>
    </row>
    <row r="349" spans="1:7" x14ac:dyDescent="0.25">
      <c r="A349" s="6"/>
      <c r="B349" s="7">
        <v>2016</v>
      </c>
      <c r="C349" s="8" t="s">
        <v>33</v>
      </c>
      <c r="D349" s="9" t="s">
        <v>33</v>
      </c>
      <c r="E349" s="10" t="s">
        <v>33</v>
      </c>
      <c r="F349" s="11" t="s">
        <v>33</v>
      </c>
      <c r="G349" s="12" t="s">
        <v>33</v>
      </c>
    </row>
    <row r="350" spans="1:7" x14ac:dyDescent="0.25">
      <c r="A350" s="6"/>
      <c r="B350" s="7">
        <v>2017</v>
      </c>
      <c r="C350" s="8" t="s">
        <v>33</v>
      </c>
      <c r="D350" s="9" t="s">
        <v>33</v>
      </c>
      <c r="E350" s="10" t="s">
        <v>33</v>
      </c>
      <c r="F350" s="11" t="s">
        <v>33</v>
      </c>
      <c r="G350" s="12" t="s">
        <v>33</v>
      </c>
    </row>
    <row r="351" spans="1:7" x14ac:dyDescent="0.25">
      <c r="A351" s="107"/>
      <c r="B351" s="108">
        <v>2018</v>
      </c>
      <c r="C351" s="109" t="s">
        <v>33</v>
      </c>
      <c r="D351" s="110" t="s">
        <v>33</v>
      </c>
      <c r="E351" s="111" t="s">
        <v>33</v>
      </c>
      <c r="F351" s="112" t="s">
        <v>33</v>
      </c>
      <c r="G351" s="113" t="s">
        <v>33</v>
      </c>
    </row>
    <row r="352" spans="1:7" x14ac:dyDescent="0.25">
      <c r="A352" s="29" t="s">
        <v>19</v>
      </c>
      <c r="B352" s="30">
        <v>2004</v>
      </c>
      <c r="C352" s="31" t="s">
        <v>33</v>
      </c>
      <c r="D352" s="32" t="s">
        <v>33</v>
      </c>
      <c r="E352" s="33" t="s">
        <v>33</v>
      </c>
      <c r="F352" s="34" t="s">
        <v>33</v>
      </c>
      <c r="G352" s="35" t="s">
        <v>33</v>
      </c>
    </row>
    <row r="353" spans="1:7" x14ac:dyDescent="0.25">
      <c r="A353" s="6"/>
      <c r="B353" s="7">
        <v>2005</v>
      </c>
      <c r="C353" s="8" t="s">
        <v>33</v>
      </c>
      <c r="D353" s="9" t="s">
        <v>33</v>
      </c>
      <c r="E353" s="10" t="s">
        <v>33</v>
      </c>
      <c r="F353" s="11" t="s">
        <v>33</v>
      </c>
      <c r="G353" s="12" t="s">
        <v>33</v>
      </c>
    </row>
    <row r="354" spans="1:7" x14ac:dyDescent="0.25">
      <c r="A354" s="6"/>
      <c r="B354" s="7">
        <v>2006</v>
      </c>
      <c r="C354" s="8" t="s">
        <v>33</v>
      </c>
      <c r="D354" s="9" t="s">
        <v>33</v>
      </c>
      <c r="E354" s="10" t="s">
        <v>33</v>
      </c>
      <c r="F354" s="11" t="s">
        <v>33</v>
      </c>
      <c r="G354" s="12" t="s">
        <v>33</v>
      </c>
    </row>
    <row r="355" spans="1:7" x14ac:dyDescent="0.25">
      <c r="A355" s="6"/>
      <c r="B355" s="7">
        <v>2007</v>
      </c>
      <c r="C355" s="8" t="s">
        <v>33</v>
      </c>
      <c r="D355" s="9" t="s">
        <v>33</v>
      </c>
      <c r="E355" s="10" t="s">
        <v>33</v>
      </c>
      <c r="F355" s="11" t="s">
        <v>33</v>
      </c>
      <c r="G355" s="12" t="s">
        <v>33</v>
      </c>
    </row>
    <row r="356" spans="1:7" x14ac:dyDescent="0.25">
      <c r="A356" s="6"/>
      <c r="B356" s="7">
        <v>2008</v>
      </c>
      <c r="C356" s="36">
        <f>SUM(D356,E356,F356,G356)</f>
        <v>84</v>
      </c>
      <c r="D356" s="37">
        <v>14</v>
      </c>
      <c r="E356" s="11" t="s">
        <v>33</v>
      </c>
      <c r="F356" s="11">
        <v>69</v>
      </c>
      <c r="G356" s="12">
        <v>1</v>
      </c>
    </row>
    <row r="357" spans="1:7" x14ac:dyDescent="0.25">
      <c r="A357" s="6"/>
      <c r="B357" s="7">
        <v>2009</v>
      </c>
      <c r="C357" s="36">
        <f>SUM(D357,E357,F357,G357)</f>
        <v>84</v>
      </c>
      <c r="D357" s="37">
        <v>14</v>
      </c>
      <c r="E357" s="11" t="s">
        <v>33</v>
      </c>
      <c r="F357" s="11">
        <v>69</v>
      </c>
      <c r="G357" s="12">
        <v>1</v>
      </c>
    </row>
    <row r="358" spans="1:7" x14ac:dyDescent="0.25">
      <c r="A358" s="6"/>
      <c r="B358" s="7">
        <v>2010</v>
      </c>
      <c r="C358" s="36">
        <f>SUM(D358,E358,F358,G358)</f>
        <v>184</v>
      </c>
      <c r="D358" s="37">
        <v>114</v>
      </c>
      <c r="E358" s="11" t="s">
        <v>33</v>
      </c>
      <c r="F358" s="11">
        <v>69</v>
      </c>
      <c r="G358" s="12">
        <v>1</v>
      </c>
    </row>
    <row r="359" spans="1:7" x14ac:dyDescent="0.25">
      <c r="A359" s="6"/>
      <c r="B359" s="7">
        <v>2011</v>
      </c>
      <c r="C359" s="36">
        <f>SUM(D359,E359,F359,G359)</f>
        <v>184</v>
      </c>
      <c r="D359" s="37">
        <v>114</v>
      </c>
      <c r="E359" s="11" t="s">
        <v>33</v>
      </c>
      <c r="F359" s="11">
        <v>69</v>
      </c>
      <c r="G359" s="12">
        <v>1</v>
      </c>
    </row>
    <row r="360" spans="1:7" x14ac:dyDescent="0.25">
      <c r="A360" s="38"/>
      <c r="B360" s="39">
        <v>2012</v>
      </c>
      <c r="C360" s="19">
        <f>SUM(D360,F360,G360)</f>
        <v>185</v>
      </c>
      <c r="D360" s="40">
        <v>36</v>
      </c>
      <c r="E360" s="41" t="s">
        <v>33</v>
      </c>
      <c r="F360" s="42">
        <v>149</v>
      </c>
      <c r="G360" s="43" t="s">
        <v>33</v>
      </c>
    </row>
    <row r="361" spans="1:7" x14ac:dyDescent="0.25">
      <c r="A361" s="38"/>
      <c r="B361" s="39">
        <v>2013</v>
      </c>
      <c r="C361" s="19">
        <f>SUM(D361,F361,G361)</f>
        <v>185</v>
      </c>
      <c r="D361" s="40">
        <v>36</v>
      </c>
      <c r="E361" s="41" t="s">
        <v>33</v>
      </c>
      <c r="F361" s="42">
        <v>149</v>
      </c>
      <c r="G361" s="43" t="s">
        <v>33</v>
      </c>
    </row>
    <row r="362" spans="1:7" x14ac:dyDescent="0.25">
      <c r="A362" s="38"/>
      <c r="B362" s="39">
        <v>2014</v>
      </c>
      <c r="C362" s="19" t="s">
        <v>33</v>
      </c>
      <c r="D362" s="40" t="s">
        <v>33</v>
      </c>
      <c r="E362" s="41" t="s">
        <v>33</v>
      </c>
      <c r="F362" s="42" t="s">
        <v>33</v>
      </c>
      <c r="G362" s="43" t="s">
        <v>33</v>
      </c>
    </row>
    <row r="363" spans="1:7" x14ac:dyDescent="0.25">
      <c r="A363" s="38"/>
      <c r="B363" s="39">
        <v>2015</v>
      </c>
      <c r="C363" s="19" t="s">
        <v>33</v>
      </c>
      <c r="D363" s="40" t="s">
        <v>33</v>
      </c>
      <c r="E363" s="41" t="s">
        <v>33</v>
      </c>
      <c r="F363" s="42" t="s">
        <v>33</v>
      </c>
      <c r="G363" s="43" t="s">
        <v>33</v>
      </c>
    </row>
    <row r="364" spans="1:7" x14ac:dyDescent="0.25">
      <c r="A364" s="6"/>
      <c r="B364" s="7">
        <v>2016</v>
      </c>
      <c r="C364" s="8" t="s">
        <v>33</v>
      </c>
      <c r="D364" s="9" t="s">
        <v>33</v>
      </c>
      <c r="E364" s="10" t="s">
        <v>33</v>
      </c>
      <c r="F364" s="11" t="s">
        <v>33</v>
      </c>
      <c r="G364" s="12" t="s">
        <v>33</v>
      </c>
    </row>
    <row r="365" spans="1:7" x14ac:dyDescent="0.25">
      <c r="A365" s="6"/>
      <c r="B365" s="7">
        <v>2017</v>
      </c>
      <c r="C365" s="8" t="s">
        <v>33</v>
      </c>
      <c r="D365" s="9" t="s">
        <v>33</v>
      </c>
      <c r="E365" s="10" t="s">
        <v>33</v>
      </c>
      <c r="F365" s="11" t="s">
        <v>33</v>
      </c>
      <c r="G365" s="12" t="s">
        <v>33</v>
      </c>
    </row>
    <row r="366" spans="1:7" x14ac:dyDescent="0.25">
      <c r="A366" s="107"/>
      <c r="B366" s="108">
        <v>2018</v>
      </c>
      <c r="C366" s="109" t="s">
        <v>33</v>
      </c>
      <c r="D366" s="110" t="s">
        <v>33</v>
      </c>
      <c r="E366" s="111" t="s">
        <v>33</v>
      </c>
      <c r="F366" s="112" t="s">
        <v>33</v>
      </c>
      <c r="G366" s="113" t="s">
        <v>33</v>
      </c>
    </row>
    <row r="367" spans="1:7" x14ac:dyDescent="0.25">
      <c r="A367" s="29" t="s">
        <v>20</v>
      </c>
      <c r="B367" s="30">
        <v>2004</v>
      </c>
      <c r="C367" s="31" t="s">
        <v>33</v>
      </c>
      <c r="D367" s="32" t="s">
        <v>33</v>
      </c>
      <c r="E367" s="33" t="s">
        <v>33</v>
      </c>
      <c r="F367" s="34" t="s">
        <v>33</v>
      </c>
      <c r="G367" s="35" t="s">
        <v>33</v>
      </c>
    </row>
    <row r="368" spans="1:7" x14ac:dyDescent="0.25">
      <c r="A368" s="6"/>
      <c r="B368" s="7">
        <v>2005</v>
      </c>
      <c r="C368" s="8" t="s">
        <v>33</v>
      </c>
      <c r="D368" s="9" t="s">
        <v>33</v>
      </c>
      <c r="E368" s="10" t="s">
        <v>33</v>
      </c>
      <c r="F368" s="11" t="s">
        <v>33</v>
      </c>
      <c r="G368" s="12" t="s">
        <v>33</v>
      </c>
    </row>
    <row r="369" spans="1:7" x14ac:dyDescent="0.25">
      <c r="A369" s="6"/>
      <c r="B369" s="7">
        <v>2006</v>
      </c>
      <c r="C369" s="8" t="s">
        <v>33</v>
      </c>
      <c r="D369" s="9" t="s">
        <v>33</v>
      </c>
      <c r="E369" s="10" t="s">
        <v>33</v>
      </c>
      <c r="F369" s="11" t="s">
        <v>33</v>
      </c>
      <c r="G369" s="12" t="s">
        <v>33</v>
      </c>
    </row>
    <row r="370" spans="1:7" x14ac:dyDescent="0.25">
      <c r="A370" s="6"/>
      <c r="B370" s="7">
        <v>2007</v>
      </c>
      <c r="C370" s="8" t="s">
        <v>33</v>
      </c>
      <c r="D370" s="9" t="s">
        <v>33</v>
      </c>
      <c r="E370" s="10" t="s">
        <v>33</v>
      </c>
      <c r="F370" s="11" t="s">
        <v>33</v>
      </c>
      <c r="G370" s="12" t="s">
        <v>33</v>
      </c>
    </row>
    <row r="371" spans="1:7" x14ac:dyDescent="0.25">
      <c r="A371" s="6"/>
      <c r="B371" s="7">
        <v>2008</v>
      </c>
      <c r="C371" s="36">
        <f>SUM(D371,E371,F371,G371)</f>
        <v>33</v>
      </c>
      <c r="D371" s="37">
        <v>3</v>
      </c>
      <c r="E371" s="11" t="s">
        <v>33</v>
      </c>
      <c r="F371" s="11">
        <v>27</v>
      </c>
      <c r="G371" s="12">
        <v>3</v>
      </c>
    </row>
    <row r="372" spans="1:7" x14ac:dyDescent="0.25">
      <c r="A372" s="6"/>
      <c r="B372" s="7">
        <v>2009</v>
      </c>
      <c r="C372" s="36">
        <f>SUM(D372,E372,F372,G372)</f>
        <v>33</v>
      </c>
      <c r="D372" s="37">
        <v>3</v>
      </c>
      <c r="E372" s="11" t="s">
        <v>33</v>
      </c>
      <c r="F372" s="11">
        <v>27</v>
      </c>
      <c r="G372" s="12">
        <v>3</v>
      </c>
    </row>
    <row r="373" spans="1:7" x14ac:dyDescent="0.25">
      <c r="A373" s="6"/>
      <c r="B373" s="7">
        <v>2010</v>
      </c>
      <c r="C373" s="36">
        <f>SUM(D373,E373,F373,G373)</f>
        <v>133</v>
      </c>
      <c r="D373" s="37">
        <v>103</v>
      </c>
      <c r="E373" s="11" t="s">
        <v>33</v>
      </c>
      <c r="F373" s="11">
        <v>27</v>
      </c>
      <c r="G373" s="12">
        <v>3</v>
      </c>
    </row>
    <row r="374" spans="1:7" x14ac:dyDescent="0.25">
      <c r="A374" s="6"/>
      <c r="B374" s="7">
        <v>2011</v>
      </c>
      <c r="C374" s="36">
        <f>SUM(D374,E374,F374,G374)</f>
        <v>133</v>
      </c>
      <c r="D374" s="37">
        <v>103</v>
      </c>
      <c r="E374" s="11" t="s">
        <v>33</v>
      </c>
      <c r="F374" s="11">
        <v>27</v>
      </c>
      <c r="G374" s="12">
        <v>3</v>
      </c>
    </row>
    <row r="375" spans="1:7" x14ac:dyDescent="0.25">
      <c r="A375" s="38"/>
      <c r="B375" s="39">
        <v>2012</v>
      </c>
      <c r="C375" s="19">
        <f>SUM(D375,F375,G375)</f>
        <v>133</v>
      </c>
      <c r="D375" s="40">
        <v>23</v>
      </c>
      <c r="E375" s="41" t="s">
        <v>33</v>
      </c>
      <c r="F375" s="42">
        <v>110</v>
      </c>
      <c r="G375" s="43" t="s">
        <v>33</v>
      </c>
    </row>
    <row r="376" spans="1:7" x14ac:dyDescent="0.25">
      <c r="A376" s="38"/>
      <c r="B376" s="39">
        <v>2013</v>
      </c>
      <c r="C376" s="19">
        <f>SUM(D376,F376,G376)</f>
        <v>133</v>
      </c>
      <c r="D376" s="40">
        <v>23</v>
      </c>
      <c r="E376" s="41" t="s">
        <v>33</v>
      </c>
      <c r="F376" s="42">
        <v>110</v>
      </c>
      <c r="G376" s="43" t="s">
        <v>33</v>
      </c>
    </row>
    <row r="377" spans="1:7" x14ac:dyDescent="0.25">
      <c r="A377" s="38"/>
      <c r="B377" s="39">
        <v>2014</v>
      </c>
      <c r="C377" s="19" t="s">
        <v>33</v>
      </c>
      <c r="D377" s="40" t="s">
        <v>33</v>
      </c>
      <c r="E377" s="41" t="s">
        <v>33</v>
      </c>
      <c r="F377" s="42" t="s">
        <v>33</v>
      </c>
      <c r="G377" s="43" t="s">
        <v>33</v>
      </c>
    </row>
    <row r="378" spans="1:7" x14ac:dyDescent="0.25">
      <c r="A378" s="38"/>
      <c r="B378" s="39">
        <v>2015</v>
      </c>
      <c r="C378" s="19" t="s">
        <v>33</v>
      </c>
      <c r="D378" s="40" t="s">
        <v>33</v>
      </c>
      <c r="E378" s="41" t="s">
        <v>33</v>
      </c>
      <c r="F378" s="42" t="s">
        <v>33</v>
      </c>
      <c r="G378" s="43" t="s">
        <v>33</v>
      </c>
    </row>
    <row r="379" spans="1:7" x14ac:dyDescent="0.25">
      <c r="A379" s="6"/>
      <c r="B379" s="7">
        <v>2016</v>
      </c>
      <c r="C379" s="8" t="s">
        <v>33</v>
      </c>
      <c r="D379" s="9" t="s">
        <v>33</v>
      </c>
      <c r="E379" s="10" t="s">
        <v>33</v>
      </c>
      <c r="F379" s="11" t="s">
        <v>33</v>
      </c>
      <c r="G379" s="12" t="s">
        <v>33</v>
      </c>
    </row>
    <row r="380" spans="1:7" x14ac:dyDescent="0.25">
      <c r="A380" s="6"/>
      <c r="B380" s="7">
        <v>2017</v>
      </c>
      <c r="C380" s="8" t="s">
        <v>33</v>
      </c>
      <c r="D380" s="9" t="s">
        <v>33</v>
      </c>
      <c r="E380" s="10" t="s">
        <v>33</v>
      </c>
      <c r="F380" s="11" t="s">
        <v>33</v>
      </c>
      <c r="G380" s="12" t="s">
        <v>33</v>
      </c>
    </row>
    <row r="381" spans="1:7" x14ac:dyDescent="0.25">
      <c r="A381" s="107"/>
      <c r="B381" s="108">
        <v>2018</v>
      </c>
      <c r="C381" s="109" t="s">
        <v>33</v>
      </c>
      <c r="D381" s="110" t="s">
        <v>33</v>
      </c>
      <c r="E381" s="111" t="s">
        <v>33</v>
      </c>
      <c r="F381" s="112" t="s">
        <v>33</v>
      </c>
      <c r="G381" s="113" t="s">
        <v>33</v>
      </c>
    </row>
    <row r="382" spans="1:7" x14ac:dyDescent="0.25">
      <c r="A382" s="29" t="s">
        <v>21</v>
      </c>
      <c r="B382" s="30">
        <v>2004</v>
      </c>
      <c r="C382" s="31" t="s">
        <v>33</v>
      </c>
      <c r="D382" s="32" t="s">
        <v>33</v>
      </c>
      <c r="E382" s="33" t="s">
        <v>33</v>
      </c>
      <c r="F382" s="34" t="s">
        <v>33</v>
      </c>
      <c r="G382" s="35" t="s">
        <v>33</v>
      </c>
    </row>
    <row r="383" spans="1:7" x14ac:dyDescent="0.25">
      <c r="A383" s="6"/>
      <c r="B383" s="7">
        <v>2005</v>
      </c>
      <c r="C383" s="8" t="s">
        <v>33</v>
      </c>
      <c r="D383" s="9" t="s">
        <v>33</v>
      </c>
      <c r="E383" s="10" t="s">
        <v>33</v>
      </c>
      <c r="F383" s="11" t="s">
        <v>33</v>
      </c>
      <c r="G383" s="35" t="s">
        <v>33</v>
      </c>
    </row>
    <row r="384" spans="1:7" x14ac:dyDescent="0.25">
      <c r="A384" s="6"/>
      <c r="B384" s="7">
        <v>2006</v>
      </c>
      <c r="C384" s="8" t="s">
        <v>33</v>
      </c>
      <c r="D384" s="9" t="s">
        <v>33</v>
      </c>
      <c r="E384" s="10" t="s">
        <v>33</v>
      </c>
      <c r="F384" s="11" t="s">
        <v>33</v>
      </c>
      <c r="G384" s="12" t="s">
        <v>33</v>
      </c>
    </row>
    <row r="385" spans="1:7" x14ac:dyDescent="0.25">
      <c r="A385" s="6"/>
      <c r="B385" s="7">
        <v>2007</v>
      </c>
      <c r="C385" s="8" t="s">
        <v>33</v>
      </c>
      <c r="D385" s="9" t="s">
        <v>33</v>
      </c>
      <c r="E385" s="10" t="s">
        <v>33</v>
      </c>
      <c r="F385" s="11" t="s">
        <v>33</v>
      </c>
      <c r="G385" s="12" t="s">
        <v>33</v>
      </c>
    </row>
    <row r="386" spans="1:7" x14ac:dyDescent="0.25">
      <c r="A386" s="6"/>
      <c r="B386" s="7">
        <v>2008</v>
      </c>
      <c r="C386" s="36">
        <f>SUM(D386,E386,F386,G386)</f>
        <v>25</v>
      </c>
      <c r="D386" s="37">
        <v>4</v>
      </c>
      <c r="E386" s="11" t="s">
        <v>33</v>
      </c>
      <c r="F386" s="11">
        <v>18</v>
      </c>
      <c r="G386" s="12">
        <v>3</v>
      </c>
    </row>
    <row r="387" spans="1:7" x14ac:dyDescent="0.25">
      <c r="A387" s="6"/>
      <c r="B387" s="7">
        <v>2009</v>
      </c>
      <c r="C387" s="36">
        <f>SUM(D387,E387,F387,G387)</f>
        <v>25</v>
      </c>
      <c r="D387" s="37">
        <v>4</v>
      </c>
      <c r="E387" s="11" t="s">
        <v>33</v>
      </c>
      <c r="F387" s="11">
        <v>18</v>
      </c>
      <c r="G387" s="12">
        <v>3</v>
      </c>
    </row>
    <row r="388" spans="1:7" x14ac:dyDescent="0.25">
      <c r="A388" s="6"/>
      <c r="B388" s="7">
        <v>2010</v>
      </c>
      <c r="C388" s="36">
        <f>SUM(D388,E388,F388,G388)</f>
        <v>125</v>
      </c>
      <c r="D388" s="37">
        <v>104</v>
      </c>
      <c r="E388" s="11" t="s">
        <v>33</v>
      </c>
      <c r="F388" s="11">
        <v>18</v>
      </c>
      <c r="G388" s="12">
        <v>3</v>
      </c>
    </row>
    <row r="389" spans="1:7" x14ac:dyDescent="0.25">
      <c r="A389" s="6"/>
      <c r="B389" s="7">
        <v>2011</v>
      </c>
      <c r="C389" s="36">
        <f>SUM(D389,E389,F389,G389)</f>
        <v>125</v>
      </c>
      <c r="D389" s="37">
        <v>104</v>
      </c>
      <c r="E389" s="11" t="s">
        <v>33</v>
      </c>
      <c r="F389" s="11">
        <v>18</v>
      </c>
      <c r="G389" s="12">
        <v>3</v>
      </c>
    </row>
    <row r="390" spans="1:7" x14ac:dyDescent="0.25">
      <c r="A390" s="38"/>
      <c r="B390" s="39">
        <v>2012</v>
      </c>
      <c r="C390" s="19">
        <f>SUM(D390,F390,G390)</f>
        <v>135</v>
      </c>
      <c r="D390" s="40">
        <v>35</v>
      </c>
      <c r="E390" s="41" t="s">
        <v>33</v>
      </c>
      <c r="F390" s="42">
        <v>100</v>
      </c>
      <c r="G390" s="43" t="s">
        <v>33</v>
      </c>
    </row>
    <row r="391" spans="1:7" x14ac:dyDescent="0.25">
      <c r="A391" s="38"/>
      <c r="B391" s="39">
        <v>2013</v>
      </c>
      <c r="C391" s="19">
        <f>SUM(D391,F391,G391)</f>
        <v>135</v>
      </c>
      <c r="D391" s="40">
        <v>35</v>
      </c>
      <c r="E391" s="41" t="s">
        <v>33</v>
      </c>
      <c r="F391" s="42">
        <v>100</v>
      </c>
      <c r="G391" s="43" t="s">
        <v>33</v>
      </c>
    </row>
    <row r="392" spans="1:7" x14ac:dyDescent="0.25">
      <c r="A392" s="38"/>
      <c r="B392" s="39">
        <v>2014</v>
      </c>
      <c r="C392" s="19" t="s">
        <v>33</v>
      </c>
      <c r="D392" s="40" t="s">
        <v>33</v>
      </c>
      <c r="E392" s="41" t="s">
        <v>33</v>
      </c>
      <c r="F392" s="42" t="s">
        <v>33</v>
      </c>
      <c r="G392" s="43" t="s">
        <v>33</v>
      </c>
    </row>
    <row r="393" spans="1:7" x14ac:dyDescent="0.25">
      <c r="A393" s="38"/>
      <c r="B393" s="39">
        <v>2015</v>
      </c>
      <c r="C393" s="19" t="s">
        <v>33</v>
      </c>
      <c r="D393" s="40" t="s">
        <v>33</v>
      </c>
      <c r="E393" s="41" t="s">
        <v>33</v>
      </c>
      <c r="F393" s="42" t="s">
        <v>33</v>
      </c>
      <c r="G393" s="43" t="s">
        <v>33</v>
      </c>
    </row>
    <row r="394" spans="1:7" x14ac:dyDescent="0.25">
      <c r="A394" s="6"/>
      <c r="B394" s="7">
        <v>2016</v>
      </c>
      <c r="C394" s="8" t="s">
        <v>33</v>
      </c>
      <c r="D394" s="9" t="s">
        <v>33</v>
      </c>
      <c r="E394" s="10" t="s">
        <v>33</v>
      </c>
      <c r="F394" s="11" t="s">
        <v>33</v>
      </c>
      <c r="G394" s="12" t="s">
        <v>33</v>
      </c>
    </row>
    <row r="395" spans="1:7" x14ac:dyDescent="0.25">
      <c r="A395" s="6"/>
      <c r="B395" s="7">
        <v>2017</v>
      </c>
      <c r="C395" s="8" t="s">
        <v>33</v>
      </c>
      <c r="D395" s="9" t="s">
        <v>33</v>
      </c>
      <c r="E395" s="10" t="s">
        <v>33</v>
      </c>
      <c r="F395" s="11" t="s">
        <v>33</v>
      </c>
      <c r="G395" s="12" t="s">
        <v>33</v>
      </c>
    </row>
    <row r="396" spans="1:7" x14ac:dyDescent="0.25">
      <c r="A396" s="107"/>
      <c r="B396" s="108">
        <v>2018</v>
      </c>
      <c r="C396" s="109" t="s">
        <v>33</v>
      </c>
      <c r="D396" s="110" t="s">
        <v>33</v>
      </c>
      <c r="E396" s="111" t="s">
        <v>33</v>
      </c>
      <c r="F396" s="112" t="s">
        <v>33</v>
      </c>
      <c r="G396" s="113" t="s">
        <v>33</v>
      </c>
    </row>
    <row r="397" spans="1:7" x14ac:dyDescent="0.25">
      <c r="A397" s="29" t="s">
        <v>22</v>
      </c>
      <c r="B397" s="30">
        <v>2004</v>
      </c>
      <c r="C397" s="31" t="s">
        <v>33</v>
      </c>
      <c r="D397" s="32" t="s">
        <v>33</v>
      </c>
      <c r="E397" s="33" t="s">
        <v>33</v>
      </c>
      <c r="F397" s="34" t="s">
        <v>33</v>
      </c>
      <c r="G397" s="35" t="s">
        <v>33</v>
      </c>
    </row>
    <row r="398" spans="1:7" x14ac:dyDescent="0.25">
      <c r="A398" s="6"/>
      <c r="B398" s="7">
        <v>2005</v>
      </c>
      <c r="C398" s="8" t="s">
        <v>33</v>
      </c>
      <c r="D398" s="9" t="s">
        <v>33</v>
      </c>
      <c r="E398" s="10" t="s">
        <v>33</v>
      </c>
      <c r="F398" s="11" t="s">
        <v>33</v>
      </c>
      <c r="G398" s="12" t="s">
        <v>33</v>
      </c>
    </row>
    <row r="399" spans="1:7" x14ac:dyDescent="0.25">
      <c r="A399" s="6"/>
      <c r="B399" s="7">
        <v>2006</v>
      </c>
      <c r="C399" s="8" t="s">
        <v>33</v>
      </c>
      <c r="D399" s="9" t="s">
        <v>33</v>
      </c>
      <c r="E399" s="10" t="s">
        <v>33</v>
      </c>
      <c r="F399" s="11" t="s">
        <v>33</v>
      </c>
      <c r="G399" s="12" t="s">
        <v>33</v>
      </c>
    </row>
    <row r="400" spans="1:7" x14ac:dyDescent="0.25">
      <c r="A400" s="6"/>
      <c r="B400" s="7">
        <v>2007</v>
      </c>
      <c r="C400" s="8" t="s">
        <v>33</v>
      </c>
      <c r="D400" s="9" t="s">
        <v>33</v>
      </c>
      <c r="E400" s="10" t="s">
        <v>33</v>
      </c>
      <c r="F400" s="11" t="s">
        <v>33</v>
      </c>
      <c r="G400" s="12" t="s">
        <v>33</v>
      </c>
    </row>
    <row r="401" spans="1:7" x14ac:dyDescent="0.25">
      <c r="A401" s="6"/>
      <c r="B401" s="7">
        <v>2008</v>
      </c>
      <c r="C401" s="36">
        <f>SUM(D401,E401,F401,G401)</f>
        <v>25</v>
      </c>
      <c r="D401" s="37">
        <v>3</v>
      </c>
      <c r="E401" s="11" t="s">
        <v>33</v>
      </c>
      <c r="F401" s="11">
        <v>16</v>
      </c>
      <c r="G401" s="12">
        <v>6</v>
      </c>
    </row>
    <row r="402" spans="1:7" x14ac:dyDescent="0.25">
      <c r="A402" s="6"/>
      <c r="B402" s="7">
        <v>2009</v>
      </c>
      <c r="C402" s="36">
        <f>SUM(D402,E402,F402,G402)</f>
        <v>25</v>
      </c>
      <c r="D402" s="37">
        <v>3</v>
      </c>
      <c r="E402" s="11" t="s">
        <v>33</v>
      </c>
      <c r="F402" s="11">
        <v>16</v>
      </c>
      <c r="G402" s="12">
        <v>6</v>
      </c>
    </row>
    <row r="403" spans="1:7" x14ac:dyDescent="0.25">
      <c r="A403" s="6"/>
      <c r="B403" s="7">
        <v>2010</v>
      </c>
      <c r="C403" s="36">
        <f>SUM(D403,E403,F403,G403)</f>
        <v>25</v>
      </c>
      <c r="D403" s="37">
        <v>3</v>
      </c>
      <c r="E403" s="11" t="s">
        <v>33</v>
      </c>
      <c r="F403" s="11">
        <v>16</v>
      </c>
      <c r="G403" s="12">
        <v>6</v>
      </c>
    </row>
    <row r="404" spans="1:7" x14ac:dyDescent="0.25">
      <c r="A404" s="6"/>
      <c r="B404" s="7">
        <v>2011</v>
      </c>
      <c r="C404" s="36">
        <f>SUM(D404,E404,F404,G404)</f>
        <v>85</v>
      </c>
      <c r="D404" s="37">
        <v>43</v>
      </c>
      <c r="E404" s="11" t="s">
        <v>33</v>
      </c>
      <c r="F404" s="11">
        <v>36</v>
      </c>
      <c r="G404" s="12">
        <v>6</v>
      </c>
    </row>
    <row r="405" spans="1:7" x14ac:dyDescent="0.25">
      <c r="A405" s="38"/>
      <c r="B405" s="39">
        <v>2012</v>
      </c>
      <c r="C405" s="19">
        <f>SUM(D405,F405,G405)</f>
        <v>105</v>
      </c>
      <c r="D405" s="40">
        <v>25</v>
      </c>
      <c r="E405" s="41" t="s">
        <v>33</v>
      </c>
      <c r="F405" s="42">
        <v>80</v>
      </c>
      <c r="G405" s="43" t="s">
        <v>33</v>
      </c>
    </row>
    <row r="406" spans="1:7" x14ac:dyDescent="0.25">
      <c r="A406" s="38"/>
      <c r="B406" s="39">
        <v>2013</v>
      </c>
      <c r="C406" s="19">
        <f>SUM(D406,F406,G406)</f>
        <v>105</v>
      </c>
      <c r="D406" s="40">
        <v>25</v>
      </c>
      <c r="E406" s="41" t="s">
        <v>33</v>
      </c>
      <c r="F406" s="42">
        <v>80</v>
      </c>
      <c r="G406" s="55" t="s">
        <v>33</v>
      </c>
    </row>
    <row r="407" spans="1:7" x14ac:dyDescent="0.25">
      <c r="A407" s="38"/>
      <c r="B407" s="39">
        <v>2014</v>
      </c>
      <c r="C407" s="19" t="s">
        <v>33</v>
      </c>
      <c r="D407" s="40" t="s">
        <v>33</v>
      </c>
      <c r="E407" s="41" t="s">
        <v>33</v>
      </c>
      <c r="F407" s="42" t="s">
        <v>33</v>
      </c>
      <c r="G407" s="55" t="s">
        <v>33</v>
      </c>
    </row>
    <row r="408" spans="1:7" x14ac:dyDescent="0.25">
      <c r="A408" s="38"/>
      <c r="B408" s="39">
        <v>2015</v>
      </c>
      <c r="C408" s="19" t="s">
        <v>33</v>
      </c>
      <c r="D408" s="40" t="s">
        <v>33</v>
      </c>
      <c r="E408" s="41" t="s">
        <v>33</v>
      </c>
      <c r="F408" s="42" t="s">
        <v>33</v>
      </c>
      <c r="G408" s="55" t="s">
        <v>33</v>
      </c>
    </row>
    <row r="409" spans="1:7" x14ac:dyDescent="0.25">
      <c r="A409" s="6"/>
      <c r="B409" s="7">
        <v>2016</v>
      </c>
      <c r="C409" s="8" t="s">
        <v>33</v>
      </c>
      <c r="D409" s="9" t="s">
        <v>33</v>
      </c>
      <c r="E409" s="10" t="s">
        <v>33</v>
      </c>
      <c r="F409" s="11" t="s">
        <v>33</v>
      </c>
      <c r="G409" s="129" t="s">
        <v>33</v>
      </c>
    </row>
    <row r="410" spans="1:7" x14ac:dyDescent="0.25">
      <c r="A410" s="6"/>
      <c r="B410" s="7">
        <v>2017</v>
      </c>
      <c r="C410" s="8" t="s">
        <v>33</v>
      </c>
      <c r="D410" s="9" t="s">
        <v>33</v>
      </c>
      <c r="E410" s="10" t="s">
        <v>33</v>
      </c>
      <c r="F410" s="11" t="s">
        <v>33</v>
      </c>
      <c r="G410" s="129" t="s">
        <v>33</v>
      </c>
    </row>
    <row r="411" spans="1:7" x14ac:dyDescent="0.25">
      <c r="A411" s="107"/>
      <c r="B411" s="108">
        <v>2018</v>
      </c>
      <c r="C411" s="109" t="s">
        <v>33</v>
      </c>
      <c r="D411" s="110" t="s">
        <v>33</v>
      </c>
      <c r="E411" s="111" t="s">
        <v>33</v>
      </c>
      <c r="F411" s="112" t="s">
        <v>33</v>
      </c>
      <c r="G411" s="128" t="s">
        <v>33</v>
      </c>
    </row>
    <row r="412" spans="1:7" x14ac:dyDescent="0.25">
      <c r="A412" s="29" t="s">
        <v>23</v>
      </c>
      <c r="B412" s="30">
        <v>2004</v>
      </c>
      <c r="C412" s="31" t="s">
        <v>33</v>
      </c>
      <c r="D412" s="32" t="s">
        <v>33</v>
      </c>
      <c r="E412" s="33" t="s">
        <v>33</v>
      </c>
      <c r="F412" s="34" t="s">
        <v>33</v>
      </c>
      <c r="G412" s="35" t="s">
        <v>33</v>
      </c>
    </row>
    <row r="413" spans="1:7" x14ac:dyDescent="0.25">
      <c r="A413" s="6"/>
      <c r="B413" s="7">
        <v>2005</v>
      </c>
      <c r="C413" s="8" t="s">
        <v>33</v>
      </c>
      <c r="D413" s="9" t="s">
        <v>33</v>
      </c>
      <c r="E413" s="10" t="s">
        <v>33</v>
      </c>
      <c r="F413" s="11" t="s">
        <v>33</v>
      </c>
      <c r="G413" s="12" t="s">
        <v>33</v>
      </c>
    </row>
    <row r="414" spans="1:7" x14ac:dyDescent="0.25">
      <c r="A414" s="6"/>
      <c r="B414" s="7">
        <v>2006</v>
      </c>
      <c r="C414" s="8" t="s">
        <v>33</v>
      </c>
      <c r="D414" s="9" t="s">
        <v>33</v>
      </c>
      <c r="E414" s="10" t="s">
        <v>33</v>
      </c>
      <c r="F414" s="11" t="s">
        <v>33</v>
      </c>
      <c r="G414" s="12" t="s">
        <v>33</v>
      </c>
    </row>
    <row r="415" spans="1:7" x14ac:dyDescent="0.25">
      <c r="A415" s="6"/>
      <c r="B415" s="7">
        <v>2007</v>
      </c>
      <c r="C415" s="8" t="s">
        <v>33</v>
      </c>
      <c r="D415" s="9" t="s">
        <v>33</v>
      </c>
      <c r="E415" s="10" t="s">
        <v>33</v>
      </c>
      <c r="F415" s="11" t="s">
        <v>33</v>
      </c>
      <c r="G415" s="12" t="s">
        <v>33</v>
      </c>
    </row>
    <row r="416" spans="1:7" x14ac:dyDescent="0.25">
      <c r="A416" s="6"/>
      <c r="B416" s="7">
        <v>2008</v>
      </c>
      <c r="C416" s="36">
        <f>SUM(D416,E416,F416,G416)</f>
        <v>23</v>
      </c>
      <c r="D416" s="37">
        <v>4</v>
      </c>
      <c r="E416" s="11">
        <v>1</v>
      </c>
      <c r="F416" s="11">
        <v>16</v>
      </c>
      <c r="G416" s="12">
        <v>2</v>
      </c>
    </row>
    <row r="417" spans="1:7" x14ac:dyDescent="0.25">
      <c r="A417" s="6"/>
      <c r="B417" s="7">
        <v>2009</v>
      </c>
      <c r="C417" s="36">
        <f>SUM(D417,E417,F417,G417)</f>
        <v>23</v>
      </c>
      <c r="D417" s="37">
        <v>4</v>
      </c>
      <c r="E417" s="11">
        <v>1</v>
      </c>
      <c r="F417" s="11">
        <v>16</v>
      </c>
      <c r="G417" s="12">
        <v>2</v>
      </c>
    </row>
    <row r="418" spans="1:7" x14ac:dyDescent="0.25">
      <c r="A418" s="6"/>
      <c r="B418" s="7">
        <v>2010</v>
      </c>
      <c r="C418" s="36">
        <f>SUM(D418,E418,F418,G418)</f>
        <v>23</v>
      </c>
      <c r="D418" s="37">
        <v>4</v>
      </c>
      <c r="E418" s="11">
        <v>1</v>
      </c>
      <c r="F418" s="11">
        <v>16</v>
      </c>
      <c r="G418" s="12">
        <v>2</v>
      </c>
    </row>
    <row r="419" spans="1:7" x14ac:dyDescent="0.25">
      <c r="A419" s="6"/>
      <c r="B419" s="7">
        <v>2011</v>
      </c>
      <c r="C419" s="36">
        <f>SUM(D419,E419,F419,G419)</f>
        <v>53</v>
      </c>
      <c r="D419" s="37">
        <v>14</v>
      </c>
      <c r="E419" s="11">
        <v>1</v>
      </c>
      <c r="F419" s="11">
        <v>36</v>
      </c>
      <c r="G419" s="12">
        <v>2</v>
      </c>
    </row>
    <row r="420" spans="1:7" x14ac:dyDescent="0.25">
      <c r="A420" s="38"/>
      <c r="B420" s="39">
        <v>2012</v>
      </c>
      <c r="C420" s="19">
        <f>SUM(D420,F420,G420)</f>
        <v>85</v>
      </c>
      <c r="D420" s="40">
        <v>19</v>
      </c>
      <c r="E420" s="41" t="s">
        <v>33</v>
      </c>
      <c r="F420" s="42">
        <v>66</v>
      </c>
      <c r="G420" s="23" t="s">
        <v>33</v>
      </c>
    </row>
    <row r="421" spans="1:7" x14ac:dyDescent="0.25">
      <c r="A421" s="38"/>
      <c r="B421" s="39">
        <v>2013</v>
      </c>
      <c r="C421" s="19">
        <f>SUM(D421,F421,G421)</f>
        <v>85</v>
      </c>
      <c r="D421" s="40">
        <v>19</v>
      </c>
      <c r="E421" s="41" t="s">
        <v>33</v>
      </c>
      <c r="F421" s="42">
        <v>66</v>
      </c>
      <c r="G421" s="55" t="s">
        <v>33</v>
      </c>
    </row>
    <row r="422" spans="1:7" x14ac:dyDescent="0.25">
      <c r="A422" s="38"/>
      <c r="B422" s="39">
        <v>2014</v>
      </c>
      <c r="C422" s="19" t="s">
        <v>33</v>
      </c>
      <c r="D422" s="40" t="s">
        <v>33</v>
      </c>
      <c r="E422" s="41" t="s">
        <v>33</v>
      </c>
      <c r="F422" s="42" t="s">
        <v>33</v>
      </c>
      <c r="G422" s="55" t="s">
        <v>33</v>
      </c>
    </row>
    <row r="423" spans="1:7" x14ac:dyDescent="0.25">
      <c r="A423" s="38"/>
      <c r="B423" s="39">
        <v>2015</v>
      </c>
      <c r="C423" s="19" t="s">
        <v>33</v>
      </c>
      <c r="D423" s="40" t="s">
        <v>33</v>
      </c>
      <c r="E423" s="41" t="s">
        <v>33</v>
      </c>
      <c r="F423" s="42" t="s">
        <v>33</v>
      </c>
      <c r="G423" s="55" t="s">
        <v>33</v>
      </c>
    </row>
    <row r="424" spans="1:7" x14ac:dyDescent="0.25">
      <c r="A424" s="6"/>
      <c r="B424" s="7">
        <v>2016</v>
      </c>
      <c r="C424" s="8" t="s">
        <v>33</v>
      </c>
      <c r="D424" s="9" t="s">
        <v>33</v>
      </c>
      <c r="E424" s="10" t="s">
        <v>33</v>
      </c>
      <c r="F424" s="11" t="s">
        <v>33</v>
      </c>
      <c r="G424" s="129" t="s">
        <v>33</v>
      </c>
    </row>
    <row r="425" spans="1:7" x14ac:dyDescent="0.25">
      <c r="A425" s="6"/>
      <c r="B425" s="7">
        <v>2017</v>
      </c>
      <c r="C425" s="8" t="s">
        <v>33</v>
      </c>
      <c r="D425" s="9" t="s">
        <v>33</v>
      </c>
      <c r="E425" s="10" t="s">
        <v>33</v>
      </c>
      <c r="F425" s="11" t="s">
        <v>33</v>
      </c>
      <c r="G425" s="129" t="s">
        <v>33</v>
      </c>
    </row>
    <row r="426" spans="1:7" x14ac:dyDescent="0.25">
      <c r="A426" s="107"/>
      <c r="B426" s="108">
        <v>2018</v>
      </c>
      <c r="C426" s="109" t="s">
        <v>33</v>
      </c>
      <c r="D426" s="110" t="s">
        <v>33</v>
      </c>
      <c r="E426" s="111" t="s">
        <v>33</v>
      </c>
      <c r="F426" s="112" t="s">
        <v>33</v>
      </c>
      <c r="G426" s="128" t="s">
        <v>33</v>
      </c>
    </row>
    <row r="427" spans="1:7" ht="30" x14ac:dyDescent="0.25">
      <c r="A427" s="29" t="s">
        <v>36</v>
      </c>
      <c r="B427" s="30">
        <v>2004</v>
      </c>
      <c r="C427" s="31" t="s">
        <v>33</v>
      </c>
      <c r="D427" s="32" t="s">
        <v>33</v>
      </c>
      <c r="E427" s="33" t="s">
        <v>33</v>
      </c>
      <c r="F427" s="34" t="s">
        <v>33</v>
      </c>
      <c r="G427" s="35" t="s">
        <v>33</v>
      </c>
    </row>
    <row r="428" spans="1:7" x14ac:dyDescent="0.25">
      <c r="A428" s="6"/>
      <c r="B428" s="7">
        <v>2005</v>
      </c>
      <c r="C428" s="8" t="s">
        <v>33</v>
      </c>
      <c r="D428" s="9" t="s">
        <v>33</v>
      </c>
      <c r="E428" s="10" t="s">
        <v>33</v>
      </c>
      <c r="F428" s="11" t="s">
        <v>33</v>
      </c>
      <c r="G428" s="12" t="s">
        <v>33</v>
      </c>
    </row>
    <row r="429" spans="1:7" x14ac:dyDescent="0.25">
      <c r="A429" s="6"/>
      <c r="B429" s="7">
        <v>2006</v>
      </c>
      <c r="C429" s="8" t="s">
        <v>33</v>
      </c>
      <c r="D429" s="9" t="s">
        <v>33</v>
      </c>
      <c r="E429" s="10" t="s">
        <v>33</v>
      </c>
      <c r="F429" s="11" t="s">
        <v>33</v>
      </c>
      <c r="G429" s="12" t="s">
        <v>33</v>
      </c>
    </row>
    <row r="430" spans="1:7" x14ac:dyDescent="0.25">
      <c r="A430" s="6"/>
      <c r="B430" s="7">
        <v>2007</v>
      </c>
      <c r="C430" s="8" t="s">
        <v>33</v>
      </c>
      <c r="D430" s="9" t="s">
        <v>33</v>
      </c>
      <c r="E430" s="10" t="s">
        <v>33</v>
      </c>
      <c r="F430" s="11" t="s">
        <v>33</v>
      </c>
      <c r="G430" s="12" t="s">
        <v>33</v>
      </c>
    </row>
    <row r="431" spans="1:7" x14ac:dyDescent="0.25">
      <c r="A431" s="6"/>
      <c r="B431" s="7">
        <v>2008</v>
      </c>
      <c r="C431" s="8" t="s">
        <v>33</v>
      </c>
      <c r="D431" s="9" t="s">
        <v>33</v>
      </c>
      <c r="E431" s="10" t="s">
        <v>33</v>
      </c>
      <c r="F431" s="11" t="s">
        <v>33</v>
      </c>
      <c r="G431" s="12" t="s">
        <v>33</v>
      </c>
    </row>
    <row r="432" spans="1:7" x14ac:dyDescent="0.25">
      <c r="A432" s="6"/>
      <c r="B432" s="7">
        <v>2009</v>
      </c>
      <c r="C432" s="8" t="s">
        <v>33</v>
      </c>
      <c r="D432" s="9" t="s">
        <v>33</v>
      </c>
      <c r="E432" s="10" t="s">
        <v>33</v>
      </c>
      <c r="F432" s="11" t="s">
        <v>33</v>
      </c>
      <c r="G432" s="12" t="s">
        <v>33</v>
      </c>
    </row>
    <row r="433" spans="1:7" x14ac:dyDescent="0.25">
      <c r="A433" s="6"/>
      <c r="B433" s="7">
        <v>2010</v>
      </c>
      <c r="C433" s="8" t="s">
        <v>33</v>
      </c>
      <c r="D433" s="9" t="s">
        <v>33</v>
      </c>
      <c r="E433" s="10" t="s">
        <v>33</v>
      </c>
      <c r="F433" s="11" t="s">
        <v>33</v>
      </c>
      <c r="G433" s="12" t="s">
        <v>33</v>
      </c>
    </row>
    <row r="434" spans="1:7" x14ac:dyDescent="0.25">
      <c r="A434" s="6"/>
      <c r="B434" s="7">
        <v>2011</v>
      </c>
      <c r="C434" s="8" t="s">
        <v>33</v>
      </c>
      <c r="D434" s="9" t="s">
        <v>33</v>
      </c>
      <c r="E434" s="10" t="s">
        <v>33</v>
      </c>
      <c r="F434" s="11" t="s">
        <v>33</v>
      </c>
      <c r="G434" s="12" t="s">
        <v>33</v>
      </c>
    </row>
    <row r="435" spans="1:7" x14ac:dyDescent="0.25">
      <c r="A435" s="38"/>
      <c r="B435" s="39">
        <v>2012</v>
      </c>
      <c r="C435" s="19">
        <f>SUM(D435,F435,G435)</f>
        <v>138</v>
      </c>
      <c r="D435" s="40">
        <v>49</v>
      </c>
      <c r="E435" s="41" t="s">
        <v>33</v>
      </c>
      <c r="F435" s="42">
        <v>89</v>
      </c>
      <c r="G435" s="43" t="s">
        <v>33</v>
      </c>
    </row>
    <row r="436" spans="1:7" x14ac:dyDescent="0.25">
      <c r="A436" s="38"/>
      <c r="B436" s="39">
        <v>2013</v>
      </c>
      <c r="C436" s="19">
        <f>SUM(D436,F436,G436)</f>
        <v>338</v>
      </c>
      <c r="D436" s="40">
        <v>152</v>
      </c>
      <c r="E436" s="41" t="s">
        <v>33</v>
      </c>
      <c r="F436" s="42">
        <v>175</v>
      </c>
      <c r="G436" s="43">
        <v>11</v>
      </c>
    </row>
    <row r="437" spans="1:7" x14ac:dyDescent="0.25">
      <c r="A437" s="38"/>
      <c r="B437" s="39">
        <v>2014</v>
      </c>
      <c r="C437" s="19">
        <f>SUM(D437,F437,G437)</f>
        <v>386</v>
      </c>
      <c r="D437" s="40">
        <v>126</v>
      </c>
      <c r="E437" s="41" t="s">
        <v>33</v>
      </c>
      <c r="F437" s="42">
        <v>69</v>
      </c>
      <c r="G437" s="43">
        <v>191</v>
      </c>
    </row>
    <row r="438" spans="1:7" x14ac:dyDescent="0.25">
      <c r="A438" s="38"/>
      <c r="B438" s="39">
        <v>2015</v>
      </c>
      <c r="C438" s="19">
        <f>SUM(D438,F438,G438)</f>
        <v>386</v>
      </c>
      <c r="D438" s="40">
        <v>126</v>
      </c>
      <c r="E438" s="41" t="s">
        <v>33</v>
      </c>
      <c r="F438" s="42">
        <v>69</v>
      </c>
      <c r="G438" s="43">
        <v>191</v>
      </c>
    </row>
    <row r="439" spans="1:7" x14ac:dyDescent="0.25">
      <c r="A439" s="6"/>
      <c r="B439" s="7">
        <v>2016</v>
      </c>
      <c r="C439" s="8">
        <f>SUM(D439,F439,G439)</f>
        <v>0</v>
      </c>
      <c r="D439" s="9"/>
      <c r="E439" s="10" t="s">
        <v>33</v>
      </c>
      <c r="F439" s="11"/>
      <c r="G439" s="12"/>
    </row>
    <row r="440" spans="1:7" x14ac:dyDescent="0.25">
      <c r="A440" s="6"/>
      <c r="B440" s="7">
        <v>2017</v>
      </c>
      <c r="C440" s="8">
        <f>SUM(D440,F440,G440)</f>
        <v>0</v>
      </c>
      <c r="D440" s="9"/>
      <c r="E440" s="10" t="s">
        <v>33</v>
      </c>
      <c r="F440" s="11"/>
      <c r="G440" s="12"/>
    </row>
    <row r="441" spans="1:7" x14ac:dyDescent="0.25">
      <c r="A441" s="107"/>
      <c r="B441" s="108">
        <v>2018</v>
      </c>
      <c r="C441" s="109">
        <f>SUM(D441,F441,G441)</f>
        <v>0</v>
      </c>
      <c r="D441" s="110"/>
      <c r="E441" s="111" t="s">
        <v>33</v>
      </c>
      <c r="F441" s="112"/>
      <c r="G441" s="113"/>
    </row>
    <row r="442" spans="1:7" x14ac:dyDescent="0.25">
      <c r="A442" s="29" t="s">
        <v>24</v>
      </c>
      <c r="B442" s="30">
        <v>2004</v>
      </c>
      <c r="C442" s="31" t="s">
        <v>33</v>
      </c>
      <c r="D442" s="32" t="s">
        <v>33</v>
      </c>
      <c r="E442" s="33" t="s">
        <v>33</v>
      </c>
      <c r="F442" s="34" t="s">
        <v>33</v>
      </c>
      <c r="G442" s="35" t="s">
        <v>33</v>
      </c>
    </row>
    <row r="443" spans="1:7" x14ac:dyDescent="0.25">
      <c r="A443" s="6"/>
      <c r="B443" s="7">
        <v>2005</v>
      </c>
      <c r="C443" s="8" t="s">
        <v>33</v>
      </c>
      <c r="D443" s="9" t="s">
        <v>33</v>
      </c>
      <c r="E443" s="10" t="s">
        <v>33</v>
      </c>
      <c r="F443" s="11" t="s">
        <v>33</v>
      </c>
      <c r="G443" s="12" t="s">
        <v>33</v>
      </c>
    </row>
    <row r="444" spans="1:7" x14ac:dyDescent="0.25">
      <c r="A444" s="6"/>
      <c r="B444" s="7">
        <v>2006</v>
      </c>
      <c r="C444" s="8" t="s">
        <v>33</v>
      </c>
      <c r="D444" s="9" t="s">
        <v>33</v>
      </c>
      <c r="E444" s="10" t="s">
        <v>33</v>
      </c>
      <c r="F444" s="11" t="s">
        <v>33</v>
      </c>
      <c r="G444" s="12" t="s">
        <v>33</v>
      </c>
    </row>
    <row r="445" spans="1:7" x14ac:dyDescent="0.25">
      <c r="A445" s="6"/>
      <c r="B445" s="7">
        <v>2007</v>
      </c>
      <c r="C445" s="8" t="s">
        <v>33</v>
      </c>
      <c r="D445" s="9" t="s">
        <v>33</v>
      </c>
      <c r="E445" s="10" t="s">
        <v>33</v>
      </c>
      <c r="F445" s="11" t="s">
        <v>33</v>
      </c>
      <c r="G445" s="12" t="s">
        <v>33</v>
      </c>
    </row>
    <row r="446" spans="1:7" x14ac:dyDescent="0.25">
      <c r="A446" s="6"/>
      <c r="B446" s="7">
        <v>2008</v>
      </c>
      <c r="C446" s="8" t="s">
        <v>33</v>
      </c>
      <c r="D446" s="9" t="s">
        <v>33</v>
      </c>
      <c r="E446" s="10" t="s">
        <v>33</v>
      </c>
      <c r="F446" s="11" t="s">
        <v>33</v>
      </c>
      <c r="G446" s="12" t="s">
        <v>33</v>
      </c>
    </row>
    <row r="447" spans="1:7" x14ac:dyDescent="0.25">
      <c r="A447" s="6"/>
      <c r="B447" s="7">
        <v>2009</v>
      </c>
      <c r="C447" s="8" t="s">
        <v>33</v>
      </c>
      <c r="D447" s="9" t="s">
        <v>33</v>
      </c>
      <c r="E447" s="10" t="s">
        <v>33</v>
      </c>
      <c r="F447" s="11" t="s">
        <v>33</v>
      </c>
      <c r="G447" s="12" t="s">
        <v>33</v>
      </c>
    </row>
    <row r="448" spans="1:7" x14ac:dyDescent="0.25">
      <c r="A448" s="6"/>
      <c r="B448" s="7">
        <v>2010</v>
      </c>
      <c r="C448" s="8" t="s">
        <v>33</v>
      </c>
      <c r="D448" s="9" t="s">
        <v>33</v>
      </c>
      <c r="E448" s="10" t="s">
        <v>33</v>
      </c>
      <c r="F448" s="11" t="s">
        <v>33</v>
      </c>
      <c r="G448" s="12" t="s">
        <v>33</v>
      </c>
    </row>
    <row r="449" spans="1:7" x14ac:dyDescent="0.25">
      <c r="A449" s="6"/>
      <c r="B449" s="7">
        <v>2011</v>
      </c>
      <c r="C449" s="8" t="s">
        <v>33</v>
      </c>
      <c r="D449" s="9" t="s">
        <v>33</v>
      </c>
      <c r="E449" s="10" t="s">
        <v>33</v>
      </c>
      <c r="F449" s="11" t="s">
        <v>33</v>
      </c>
      <c r="G449" s="12" t="s">
        <v>33</v>
      </c>
    </row>
    <row r="450" spans="1:7" x14ac:dyDescent="0.25">
      <c r="A450" s="38"/>
      <c r="B450" s="39">
        <v>2012</v>
      </c>
      <c r="C450" s="19">
        <f>SUM(D450,F450,G450)</f>
        <v>94</v>
      </c>
      <c r="D450" s="40">
        <v>32</v>
      </c>
      <c r="E450" s="41" t="s">
        <v>33</v>
      </c>
      <c r="F450" s="42">
        <v>62</v>
      </c>
      <c r="G450" s="43" t="s">
        <v>33</v>
      </c>
    </row>
    <row r="451" spans="1:7" x14ac:dyDescent="0.25">
      <c r="A451" s="38"/>
      <c r="B451" s="39">
        <v>2013</v>
      </c>
      <c r="C451" s="19">
        <f>SUM(D451,F451,G451)</f>
        <v>194</v>
      </c>
      <c r="D451" s="40">
        <v>59</v>
      </c>
      <c r="E451" s="41" t="s">
        <v>33</v>
      </c>
      <c r="F451" s="42">
        <v>106</v>
      </c>
      <c r="G451" s="43">
        <v>29</v>
      </c>
    </row>
    <row r="452" spans="1:7" x14ac:dyDescent="0.25">
      <c r="A452" s="38"/>
      <c r="B452" s="39">
        <v>2014</v>
      </c>
      <c r="C452" s="19" t="s">
        <v>33</v>
      </c>
      <c r="D452" s="40" t="s">
        <v>33</v>
      </c>
      <c r="E452" s="41" t="s">
        <v>33</v>
      </c>
      <c r="F452" s="42" t="s">
        <v>33</v>
      </c>
      <c r="G452" s="43" t="s">
        <v>33</v>
      </c>
    </row>
    <row r="453" spans="1:7" x14ac:dyDescent="0.25">
      <c r="A453" s="38"/>
      <c r="B453" s="39">
        <v>2015</v>
      </c>
      <c r="C453" s="19" t="s">
        <v>33</v>
      </c>
      <c r="D453" s="40" t="s">
        <v>33</v>
      </c>
      <c r="E453" s="41" t="s">
        <v>33</v>
      </c>
      <c r="F453" s="42" t="s">
        <v>33</v>
      </c>
      <c r="G453" s="43" t="s">
        <v>33</v>
      </c>
    </row>
    <row r="454" spans="1:7" x14ac:dyDescent="0.25">
      <c r="A454" s="6"/>
      <c r="B454" s="7">
        <v>2016</v>
      </c>
      <c r="C454" s="8" t="s">
        <v>33</v>
      </c>
      <c r="D454" s="9" t="s">
        <v>33</v>
      </c>
      <c r="E454" s="10" t="s">
        <v>33</v>
      </c>
      <c r="F454" s="11" t="s">
        <v>33</v>
      </c>
      <c r="G454" s="12" t="s">
        <v>33</v>
      </c>
    </row>
    <row r="455" spans="1:7" x14ac:dyDescent="0.25">
      <c r="A455" s="6"/>
      <c r="B455" s="7">
        <v>2017</v>
      </c>
      <c r="C455" s="8" t="s">
        <v>33</v>
      </c>
      <c r="D455" s="9" t="s">
        <v>33</v>
      </c>
      <c r="E455" s="10" t="s">
        <v>33</v>
      </c>
      <c r="F455" s="11" t="s">
        <v>33</v>
      </c>
      <c r="G455" s="12" t="s">
        <v>33</v>
      </c>
    </row>
    <row r="456" spans="1:7" x14ac:dyDescent="0.25">
      <c r="A456" s="107"/>
      <c r="B456" s="108">
        <v>2018</v>
      </c>
      <c r="C456" s="109" t="s">
        <v>33</v>
      </c>
      <c r="D456" s="110" t="s">
        <v>33</v>
      </c>
      <c r="E456" s="111" t="s">
        <v>33</v>
      </c>
      <c r="F456" s="112" t="s">
        <v>33</v>
      </c>
      <c r="G456" s="113" t="s">
        <v>33</v>
      </c>
    </row>
    <row r="457" spans="1:7" x14ac:dyDescent="0.25">
      <c r="A457" s="29" t="s">
        <v>25</v>
      </c>
      <c r="B457" s="30">
        <v>2004</v>
      </c>
      <c r="C457" s="31" t="s">
        <v>33</v>
      </c>
      <c r="D457" s="32" t="s">
        <v>33</v>
      </c>
      <c r="E457" s="33" t="s">
        <v>33</v>
      </c>
      <c r="F457" s="34" t="s">
        <v>33</v>
      </c>
      <c r="G457" s="35" t="s">
        <v>33</v>
      </c>
    </row>
    <row r="458" spans="1:7" x14ac:dyDescent="0.25">
      <c r="A458" s="6"/>
      <c r="B458" s="7">
        <v>2005</v>
      </c>
      <c r="C458" s="8" t="s">
        <v>33</v>
      </c>
      <c r="D458" s="9" t="s">
        <v>33</v>
      </c>
      <c r="E458" s="10" t="s">
        <v>33</v>
      </c>
      <c r="F458" s="11" t="s">
        <v>33</v>
      </c>
      <c r="G458" s="12" t="s">
        <v>33</v>
      </c>
    </row>
    <row r="459" spans="1:7" x14ac:dyDescent="0.25">
      <c r="A459" s="6"/>
      <c r="B459" s="7">
        <v>2006</v>
      </c>
      <c r="C459" s="8" t="s">
        <v>33</v>
      </c>
      <c r="D459" s="9" t="s">
        <v>33</v>
      </c>
      <c r="E459" s="10" t="s">
        <v>33</v>
      </c>
      <c r="F459" s="11" t="s">
        <v>33</v>
      </c>
      <c r="G459" s="12" t="s">
        <v>33</v>
      </c>
    </row>
    <row r="460" spans="1:7" x14ac:dyDescent="0.25">
      <c r="A460" s="6"/>
      <c r="B460" s="7">
        <v>2007</v>
      </c>
      <c r="C460" s="8" t="s">
        <v>33</v>
      </c>
      <c r="D460" s="9" t="s">
        <v>33</v>
      </c>
      <c r="E460" s="10" t="s">
        <v>33</v>
      </c>
      <c r="F460" s="11" t="s">
        <v>33</v>
      </c>
      <c r="G460" s="12" t="s">
        <v>33</v>
      </c>
    </row>
    <row r="461" spans="1:7" x14ac:dyDescent="0.25">
      <c r="A461" s="6"/>
      <c r="B461" s="7">
        <v>2008</v>
      </c>
      <c r="C461" s="8" t="s">
        <v>33</v>
      </c>
      <c r="D461" s="9" t="s">
        <v>33</v>
      </c>
      <c r="E461" s="10" t="s">
        <v>33</v>
      </c>
      <c r="F461" s="11" t="s">
        <v>33</v>
      </c>
      <c r="G461" s="12" t="s">
        <v>33</v>
      </c>
    </row>
    <row r="462" spans="1:7" x14ac:dyDescent="0.25">
      <c r="A462" s="6"/>
      <c r="B462" s="7">
        <v>2009</v>
      </c>
      <c r="C462" s="8" t="s">
        <v>33</v>
      </c>
      <c r="D462" s="9" t="s">
        <v>33</v>
      </c>
      <c r="E462" s="10" t="s">
        <v>33</v>
      </c>
      <c r="F462" s="11" t="s">
        <v>33</v>
      </c>
      <c r="G462" s="12" t="s">
        <v>33</v>
      </c>
    </row>
    <row r="463" spans="1:7" x14ac:dyDescent="0.25">
      <c r="A463" s="6"/>
      <c r="B463" s="7">
        <v>2010</v>
      </c>
      <c r="C463" s="8" t="s">
        <v>33</v>
      </c>
      <c r="D463" s="9" t="s">
        <v>33</v>
      </c>
      <c r="E463" s="10" t="s">
        <v>33</v>
      </c>
      <c r="F463" s="11" t="s">
        <v>33</v>
      </c>
      <c r="G463" s="12" t="s">
        <v>33</v>
      </c>
    </row>
    <row r="464" spans="1:7" x14ac:dyDescent="0.25">
      <c r="A464" s="6"/>
      <c r="B464" s="7">
        <v>2011</v>
      </c>
      <c r="C464" s="8" t="s">
        <v>33</v>
      </c>
      <c r="D464" s="9" t="s">
        <v>33</v>
      </c>
      <c r="E464" s="10" t="s">
        <v>33</v>
      </c>
      <c r="F464" s="11" t="s">
        <v>33</v>
      </c>
      <c r="G464" s="12" t="s">
        <v>33</v>
      </c>
    </row>
    <row r="465" spans="1:7" x14ac:dyDescent="0.25">
      <c r="A465" s="38"/>
      <c r="B465" s="39">
        <v>2012</v>
      </c>
      <c r="C465" s="19">
        <f>SUM(D465,F465,G465)</f>
        <v>10</v>
      </c>
      <c r="D465" s="40">
        <v>4</v>
      </c>
      <c r="E465" s="41" t="s">
        <v>33</v>
      </c>
      <c r="F465" s="42">
        <v>6</v>
      </c>
      <c r="G465" s="43" t="s">
        <v>33</v>
      </c>
    </row>
    <row r="466" spans="1:7" x14ac:dyDescent="0.25">
      <c r="A466" s="38"/>
      <c r="B466" s="39">
        <v>2013</v>
      </c>
      <c r="C466" s="19">
        <f>SUM(D466,F466,G466)</f>
        <v>64</v>
      </c>
      <c r="D466" s="40">
        <v>23</v>
      </c>
      <c r="E466" s="41" t="s">
        <v>33</v>
      </c>
      <c r="F466" s="42">
        <v>36</v>
      </c>
      <c r="G466" s="43">
        <v>5</v>
      </c>
    </row>
    <row r="467" spans="1:7" x14ac:dyDescent="0.25">
      <c r="A467" s="38"/>
      <c r="B467" s="39">
        <v>2014</v>
      </c>
      <c r="C467" s="19" t="s">
        <v>33</v>
      </c>
      <c r="D467" s="40" t="s">
        <v>33</v>
      </c>
      <c r="E467" s="41" t="s">
        <v>33</v>
      </c>
      <c r="F467" s="42" t="s">
        <v>33</v>
      </c>
      <c r="G467" s="43" t="s">
        <v>33</v>
      </c>
    </row>
    <row r="468" spans="1:7" x14ac:dyDescent="0.25">
      <c r="A468" s="38"/>
      <c r="B468" s="39">
        <v>2015</v>
      </c>
      <c r="C468" s="19" t="s">
        <v>33</v>
      </c>
      <c r="D468" s="40" t="s">
        <v>33</v>
      </c>
      <c r="E468" s="41" t="s">
        <v>33</v>
      </c>
      <c r="F468" s="42" t="s">
        <v>33</v>
      </c>
      <c r="G468" s="43" t="s">
        <v>33</v>
      </c>
    </row>
    <row r="469" spans="1:7" x14ac:dyDescent="0.25">
      <c r="A469" s="6"/>
      <c r="B469" s="7">
        <v>2016</v>
      </c>
      <c r="C469" s="8" t="s">
        <v>33</v>
      </c>
      <c r="D469" s="9" t="s">
        <v>33</v>
      </c>
      <c r="E469" s="10" t="s">
        <v>33</v>
      </c>
      <c r="F469" s="11" t="s">
        <v>33</v>
      </c>
      <c r="G469" s="12" t="s">
        <v>33</v>
      </c>
    </row>
    <row r="470" spans="1:7" x14ac:dyDescent="0.25">
      <c r="A470" s="6"/>
      <c r="B470" s="7">
        <v>2017</v>
      </c>
      <c r="C470" s="8" t="s">
        <v>33</v>
      </c>
      <c r="D470" s="9" t="s">
        <v>33</v>
      </c>
      <c r="E470" s="10" t="s">
        <v>33</v>
      </c>
      <c r="F470" s="11" t="s">
        <v>33</v>
      </c>
      <c r="G470" s="12" t="s">
        <v>33</v>
      </c>
    </row>
    <row r="471" spans="1:7" x14ac:dyDescent="0.25">
      <c r="A471" s="107"/>
      <c r="B471" s="108">
        <v>2018</v>
      </c>
      <c r="C471" s="109" t="s">
        <v>33</v>
      </c>
      <c r="D471" s="110" t="s">
        <v>33</v>
      </c>
      <c r="E471" s="111" t="s">
        <v>33</v>
      </c>
      <c r="F471" s="112" t="s">
        <v>33</v>
      </c>
      <c r="G471" s="113" t="s">
        <v>33</v>
      </c>
    </row>
    <row r="472" spans="1:7" x14ac:dyDescent="0.25">
      <c r="A472" s="29" t="s">
        <v>26</v>
      </c>
      <c r="B472" s="30">
        <v>2004</v>
      </c>
      <c r="C472" s="31" t="s">
        <v>33</v>
      </c>
      <c r="D472" s="32" t="s">
        <v>33</v>
      </c>
      <c r="E472" s="33" t="s">
        <v>33</v>
      </c>
      <c r="F472" s="34" t="s">
        <v>33</v>
      </c>
      <c r="G472" s="35" t="s">
        <v>33</v>
      </c>
    </row>
    <row r="473" spans="1:7" x14ac:dyDescent="0.25">
      <c r="A473" s="6"/>
      <c r="B473" s="7">
        <v>2005</v>
      </c>
      <c r="C473" s="8" t="s">
        <v>33</v>
      </c>
      <c r="D473" s="9" t="s">
        <v>33</v>
      </c>
      <c r="E473" s="10" t="s">
        <v>33</v>
      </c>
      <c r="F473" s="11" t="s">
        <v>33</v>
      </c>
      <c r="G473" s="12" t="s">
        <v>33</v>
      </c>
    </row>
    <row r="474" spans="1:7" x14ac:dyDescent="0.25">
      <c r="A474" s="6"/>
      <c r="B474" s="7">
        <v>2006</v>
      </c>
      <c r="C474" s="8" t="s">
        <v>33</v>
      </c>
      <c r="D474" s="9" t="s">
        <v>33</v>
      </c>
      <c r="E474" s="10" t="s">
        <v>33</v>
      </c>
      <c r="F474" s="11" t="s">
        <v>33</v>
      </c>
      <c r="G474" s="12" t="s">
        <v>33</v>
      </c>
    </row>
    <row r="475" spans="1:7" x14ac:dyDescent="0.25">
      <c r="A475" s="6"/>
      <c r="B475" s="7">
        <v>2007</v>
      </c>
      <c r="C475" s="8" t="s">
        <v>33</v>
      </c>
      <c r="D475" s="9" t="s">
        <v>33</v>
      </c>
      <c r="E475" s="10" t="s">
        <v>33</v>
      </c>
      <c r="F475" s="11" t="s">
        <v>33</v>
      </c>
      <c r="G475" s="12" t="s">
        <v>33</v>
      </c>
    </row>
    <row r="476" spans="1:7" x14ac:dyDescent="0.25">
      <c r="A476" s="6"/>
      <c r="B476" s="7">
        <v>2008</v>
      </c>
      <c r="C476" s="8" t="s">
        <v>33</v>
      </c>
      <c r="D476" s="9" t="s">
        <v>33</v>
      </c>
      <c r="E476" s="10" t="s">
        <v>33</v>
      </c>
      <c r="F476" s="11" t="s">
        <v>33</v>
      </c>
      <c r="G476" s="12" t="s">
        <v>33</v>
      </c>
    </row>
    <row r="477" spans="1:7" x14ac:dyDescent="0.25">
      <c r="A477" s="6"/>
      <c r="B477" s="7">
        <v>2009</v>
      </c>
      <c r="C477" s="8" t="s">
        <v>33</v>
      </c>
      <c r="D477" s="9" t="s">
        <v>33</v>
      </c>
      <c r="E477" s="10" t="s">
        <v>33</v>
      </c>
      <c r="F477" s="11" t="s">
        <v>33</v>
      </c>
      <c r="G477" s="12" t="s">
        <v>33</v>
      </c>
    </row>
    <row r="478" spans="1:7" x14ac:dyDescent="0.25">
      <c r="A478" s="6"/>
      <c r="B478" s="7">
        <v>2010</v>
      </c>
      <c r="C478" s="8" t="s">
        <v>33</v>
      </c>
      <c r="D478" s="9" t="s">
        <v>33</v>
      </c>
      <c r="E478" s="10" t="s">
        <v>33</v>
      </c>
      <c r="F478" s="11" t="s">
        <v>33</v>
      </c>
      <c r="G478" s="12" t="s">
        <v>33</v>
      </c>
    </row>
    <row r="479" spans="1:7" x14ac:dyDescent="0.25">
      <c r="A479" s="6"/>
      <c r="B479" s="7">
        <v>2011</v>
      </c>
      <c r="C479" s="8" t="s">
        <v>33</v>
      </c>
      <c r="D479" s="9" t="s">
        <v>33</v>
      </c>
      <c r="E479" s="10" t="s">
        <v>33</v>
      </c>
      <c r="F479" s="11" t="s">
        <v>33</v>
      </c>
      <c r="G479" s="12" t="s">
        <v>33</v>
      </c>
    </row>
    <row r="480" spans="1:7" x14ac:dyDescent="0.25">
      <c r="A480" s="38"/>
      <c r="B480" s="39">
        <v>2012</v>
      </c>
      <c r="C480" s="19">
        <f>SUM(D480,F480,G480)</f>
        <v>90</v>
      </c>
      <c r="D480" s="40">
        <v>31</v>
      </c>
      <c r="E480" s="41" t="s">
        <v>33</v>
      </c>
      <c r="F480" s="42">
        <v>59</v>
      </c>
      <c r="G480" s="43" t="s">
        <v>33</v>
      </c>
    </row>
    <row r="481" spans="1:7" x14ac:dyDescent="0.25">
      <c r="A481" s="38"/>
      <c r="B481" s="39">
        <v>2013</v>
      </c>
      <c r="C481" s="19">
        <f>SUM(D481,F481,G481)</f>
        <v>90</v>
      </c>
      <c r="D481" s="40">
        <v>33</v>
      </c>
      <c r="E481" s="41" t="s">
        <v>33</v>
      </c>
      <c r="F481" s="42">
        <v>53</v>
      </c>
      <c r="G481" s="43">
        <v>4</v>
      </c>
    </row>
    <row r="482" spans="1:7" x14ac:dyDescent="0.25">
      <c r="A482" s="38"/>
      <c r="B482" s="39">
        <v>2014</v>
      </c>
      <c r="C482" s="19" t="s">
        <v>33</v>
      </c>
      <c r="D482" s="40" t="s">
        <v>33</v>
      </c>
      <c r="E482" s="41" t="s">
        <v>33</v>
      </c>
      <c r="F482" s="42" t="s">
        <v>33</v>
      </c>
      <c r="G482" s="43" t="s">
        <v>33</v>
      </c>
    </row>
    <row r="483" spans="1:7" x14ac:dyDescent="0.25">
      <c r="A483" s="38"/>
      <c r="B483" s="39">
        <v>2015</v>
      </c>
      <c r="C483" s="19" t="s">
        <v>33</v>
      </c>
      <c r="D483" s="40" t="s">
        <v>33</v>
      </c>
      <c r="E483" s="41" t="s">
        <v>33</v>
      </c>
      <c r="F483" s="42" t="s">
        <v>33</v>
      </c>
      <c r="G483" s="43" t="s">
        <v>33</v>
      </c>
    </row>
    <row r="484" spans="1:7" x14ac:dyDescent="0.25">
      <c r="A484" s="6"/>
      <c r="B484" s="7">
        <v>2016</v>
      </c>
      <c r="C484" s="8" t="s">
        <v>33</v>
      </c>
      <c r="D484" s="9" t="s">
        <v>33</v>
      </c>
      <c r="E484" s="10" t="s">
        <v>33</v>
      </c>
      <c r="F484" s="11" t="s">
        <v>33</v>
      </c>
      <c r="G484" s="12" t="s">
        <v>33</v>
      </c>
    </row>
    <row r="485" spans="1:7" x14ac:dyDescent="0.25">
      <c r="A485" s="6"/>
      <c r="B485" s="7">
        <v>2017</v>
      </c>
      <c r="C485" s="8" t="s">
        <v>33</v>
      </c>
      <c r="D485" s="9" t="s">
        <v>33</v>
      </c>
      <c r="E485" s="10" t="s">
        <v>33</v>
      </c>
      <c r="F485" s="11" t="s">
        <v>33</v>
      </c>
      <c r="G485" s="12" t="s">
        <v>33</v>
      </c>
    </row>
    <row r="486" spans="1:7" x14ac:dyDescent="0.25">
      <c r="A486" s="107"/>
      <c r="B486" s="108">
        <v>2018</v>
      </c>
      <c r="C486" s="109" t="s">
        <v>33</v>
      </c>
      <c r="D486" s="110" t="s">
        <v>33</v>
      </c>
      <c r="E486" s="111" t="s">
        <v>33</v>
      </c>
      <c r="F486" s="112" t="s">
        <v>33</v>
      </c>
      <c r="G486" s="113" t="s">
        <v>33</v>
      </c>
    </row>
    <row r="487" spans="1:7" x14ac:dyDescent="0.25">
      <c r="A487" s="29" t="s">
        <v>27</v>
      </c>
      <c r="B487" s="30">
        <v>2004</v>
      </c>
      <c r="C487" s="31" t="s">
        <v>33</v>
      </c>
      <c r="D487" s="32" t="s">
        <v>33</v>
      </c>
      <c r="E487" s="33" t="s">
        <v>33</v>
      </c>
      <c r="F487" s="34" t="s">
        <v>33</v>
      </c>
      <c r="G487" s="35" t="s">
        <v>33</v>
      </c>
    </row>
    <row r="488" spans="1:7" x14ac:dyDescent="0.25">
      <c r="A488" s="6"/>
      <c r="B488" s="7">
        <v>2005</v>
      </c>
      <c r="C488" s="8" t="s">
        <v>33</v>
      </c>
      <c r="D488" s="9" t="s">
        <v>33</v>
      </c>
      <c r="E488" s="10" t="s">
        <v>33</v>
      </c>
      <c r="F488" s="11" t="s">
        <v>33</v>
      </c>
      <c r="G488" s="12" t="s">
        <v>33</v>
      </c>
    </row>
    <row r="489" spans="1:7" x14ac:dyDescent="0.25">
      <c r="A489" s="6"/>
      <c r="B489" s="7">
        <v>2006</v>
      </c>
      <c r="C489" s="8" t="s">
        <v>33</v>
      </c>
      <c r="D489" s="9" t="s">
        <v>33</v>
      </c>
      <c r="E489" s="10" t="s">
        <v>33</v>
      </c>
      <c r="F489" s="11" t="s">
        <v>33</v>
      </c>
      <c r="G489" s="12" t="s">
        <v>33</v>
      </c>
    </row>
    <row r="490" spans="1:7" x14ac:dyDescent="0.25">
      <c r="A490" s="6"/>
      <c r="B490" s="7">
        <v>2007</v>
      </c>
      <c r="C490" s="8" t="s">
        <v>33</v>
      </c>
      <c r="D490" s="9" t="s">
        <v>33</v>
      </c>
      <c r="E490" s="10" t="s">
        <v>33</v>
      </c>
      <c r="F490" s="11" t="s">
        <v>33</v>
      </c>
      <c r="G490" s="12" t="s">
        <v>33</v>
      </c>
    </row>
    <row r="491" spans="1:7" x14ac:dyDescent="0.25">
      <c r="A491" s="6"/>
      <c r="B491" s="7">
        <v>2008</v>
      </c>
      <c r="C491" s="8" t="s">
        <v>33</v>
      </c>
      <c r="D491" s="9" t="s">
        <v>33</v>
      </c>
      <c r="E491" s="10" t="s">
        <v>33</v>
      </c>
      <c r="F491" s="11" t="s">
        <v>33</v>
      </c>
      <c r="G491" s="12" t="s">
        <v>33</v>
      </c>
    </row>
    <row r="492" spans="1:7" x14ac:dyDescent="0.25">
      <c r="A492" s="6"/>
      <c r="B492" s="7">
        <v>2009</v>
      </c>
      <c r="C492" s="8" t="s">
        <v>33</v>
      </c>
      <c r="D492" s="9" t="s">
        <v>33</v>
      </c>
      <c r="E492" s="10" t="s">
        <v>33</v>
      </c>
      <c r="F492" s="11" t="s">
        <v>33</v>
      </c>
      <c r="G492" s="12" t="s">
        <v>33</v>
      </c>
    </row>
    <row r="493" spans="1:7" x14ac:dyDescent="0.25">
      <c r="A493" s="6"/>
      <c r="B493" s="7">
        <v>2010</v>
      </c>
      <c r="C493" s="8" t="s">
        <v>33</v>
      </c>
      <c r="D493" s="9" t="s">
        <v>33</v>
      </c>
      <c r="E493" s="10" t="s">
        <v>33</v>
      </c>
      <c r="F493" s="11" t="s">
        <v>33</v>
      </c>
      <c r="G493" s="12" t="s">
        <v>33</v>
      </c>
    </row>
    <row r="494" spans="1:7" x14ac:dyDescent="0.25">
      <c r="A494" s="6"/>
      <c r="B494" s="7">
        <v>2011</v>
      </c>
      <c r="C494" s="8" t="s">
        <v>33</v>
      </c>
      <c r="D494" s="9" t="s">
        <v>33</v>
      </c>
      <c r="E494" s="10" t="s">
        <v>33</v>
      </c>
      <c r="F494" s="11" t="s">
        <v>33</v>
      </c>
      <c r="G494" s="12" t="s">
        <v>33</v>
      </c>
    </row>
    <row r="495" spans="1:7" x14ac:dyDescent="0.25">
      <c r="A495" s="38"/>
      <c r="B495" s="39">
        <v>2012</v>
      </c>
      <c r="C495" s="19">
        <f>SUM(D495,F495,G495)</f>
        <v>20</v>
      </c>
      <c r="D495" s="40">
        <v>20</v>
      </c>
      <c r="E495" s="41" t="s">
        <v>33</v>
      </c>
      <c r="F495" s="42" t="s">
        <v>33</v>
      </c>
      <c r="G495" s="12" t="s">
        <v>33</v>
      </c>
    </row>
    <row r="496" spans="1:7" x14ac:dyDescent="0.25">
      <c r="A496" s="38"/>
      <c r="B496" s="39">
        <v>2013</v>
      </c>
      <c r="C496" s="19">
        <f>SUM(D496,F496,G496)</f>
        <v>39</v>
      </c>
      <c r="D496" s="40">
        <v>21</v>
      </c>
      <c r="E496" s="41" t="s">
        <v>33</v>
      </c>
      <c r="F496" s="42">
        <v>15</v>
      </c>
      <c r="G496" s="43">
        <v>3</v>
      </c>
    </row>
    <row r="497" spans="1:7" x14ac:dyDescent="0.25">
      <c r="A497" s="38"/>
      <c r="B497" s="39">
        <v>2014</v>
      </c>
      <c r="C497" s="19" t="s">
        <v>33</v>
      </c>
      <c r="D497" s="40" t="s">
        <v>33</v>
      </c>
      <c r="E497" s="41" t="s">
        <v>33</v>
      </c>
      <c r="F497" s="42" t="s">
        <v>33</v>
      </c>
      <c r="G497" s="43" t="s">
        <v>33</v>
      </c>
    </row>
    <row r="498" spans="1:7" x14ac:dyDescent="0.25">
      <c r="A498" s="38"/>
      <c r="B498" s="39">
        <v>2015</v>
      </c>
      <c r="C498" s="19" t="s">
        <v>33</v>
      </c>
      <c r="D498" s="40" t="s">
        <v>33</v>
      </c>
      <c r="E498" s="41" t="s">
        <v>33</v>
      </c>
      <c r="F498" s="42" t="s">
        <v>33</v>
      </c>
      <c r="G498" s="43" t="s">
        <v>33</v>
      </c>
    </row>
    <row r="499" spans="1:7" x14ac:dyDescent="0.25">
      <c r="A499" s="6"/>
      <c r="B499" s="7">
        <v>2016</v>
      </c>
      <c r="C499" s="8" t="s">
        <v>33</v>
      </c>
      <c r="D499" s="9" t="s">
        <v>33</v>
      </c>
      <c r="E499" s="10" t="s">
        <v>33</v>
      </c>
      <c r="F499" s="11" t="s">
        <v>33</v>
      </c>
      <c r="G499" s="12" t="s">
        <v>33</v>
      </c>
    </row>
    <row r="500" spans="1:7" x14ac:dyDescent="0.25">
      <c r="A500" s="6"/>
      <c r="B500" s="7">
        <v>2017</v>
      </c>
      <c r="C500" s="8" t="s">
        <v>33</v>
      </c>
      <c r="D500" s="9" t="s">
        <v>33</v>
      </c>
      <c r="E500" s="10" t="s">
        <v>33</v>
      </c>
      <c r="F500" s="11" t="s">
        <v>33</v>
      </c>
      <c r="G500" s="12" t="s">
        <v>33</v>
      </c>
    </row>
    <row r="501" spans="1:7" x14ac:dyDescent="0.25">
      <c r="A501" s="107"/>
      <c r="B501" s="108">
        <v>2018</v>
      </c>
      <c r="C501" s="109" t="s">
        <v>33</v>
      </c>
      <c r="D501" s="110" t="s">
        <v>33</v>
      </c>
      <c r="E501" s="111" t="s">
        <v>33</v>
      </c>
      <c r="F501" s="112" t="s">
        <v>33</v>
      </c>
      <c r="G501" s="113" t="s">
        <v>33</v>
      </c>
    </row>
    <row r="502" spans="1:7" x14ac:dyDescent="0.25">
      <c r="A502" s="29" t="s">
        <v>28</v>
      </c>
      <c r="B502" s="30">
        <v>2004</v>
      </c>
      <c r="C502" s="31" t="s">
        <v>33</v>
      </c>
      <c r="D502" s="32" t="s">
        <v>33</v>
      </c>
      <c r="E502" s="33" t="s">
        <v>33</v>
      </c>
      <c r="F502" s="34" t="s">
        <v>33</v>
      </c>
      <c r="G502" s="35" t="s">
        <v>33</v>
      </c>
    </row>
    <row r="503" spans="1:7" x14ac:dyDescent="0.25">
      <c r="A503" s="6"/>
      <c r="B503" s="7">
        <v>2005</v>
      </c>
      <c r="C503" s="8" t="s">
        <v>33</v>
      </c>
      <c r="D503" s="9" t="s">
        <v>33</v>
      </c>
      <c r="E503" s="10" t="s">
        <v>33</v>
      </c>
      <c r="F503" s="11" t="s">
        <v>33</v>
      </c>
      <c r="G503" s="12" t="s">
        <v>33</v>
      </c>
    </row>
    <row r="504" spans="1:7" x14ac:dyDescent="0.25">
      <c r="A504" s="6"/>
      <c r="B504" s="7">
        <v>2006</v>
      </c>
      <c r="C504" s="8" t="s">
        <v>33</v>
      </c>
      <c r="D504" s="9" t="s">
        <v>33</v>
      </c>
      <c r="E504" s="10" t="s">
        <v>33</v>
      </c>
      <c r="F504" s="11" t="s">
        <v>33</v>
      </c>
      <c r="G504" s="12" t="s">
        <v>33</v>
      </c>
    </row>
    <row r="505" spans="1:7" x14ac:dyDescent="0.25">
      <c r="A505" s="6"/>
      <c r="B505" s="7">
        <v>2007</v>
      </c>
      <c r="C505" s="8" t="s">
        <v>33</v>
      </c>
      <c r="D505" s="9" t="s">
        <v>33</v>
      </c>
      <c r="E505" s="10" t="s">
        <v>33</v>
      </c>
      <c r="F505" s="11" t="s">
        <v>33</v>
      </c>
      <c r="G505" s="12" t="s">
        <v>33</v>
      </c>
    </row>
    <row r="506" spans="1:7" x14ac:dyDescent="0.25">
      <c r="A506" s="6"/>
      <c r="B506" s="7">
        <v>2008</v>
      </c>
      <c r="C506" s="8" t="s">
        <v>33</v>
      </c>
      <c r="D506" s="9" t="s">
        <v>33</v>
      </c>
      <c r="E506" s="10" t="s">
        <v>33</v>
      </c>
      <c r="F506" s="11" t="s">
        <v>33</v>
      </c>
      <c r="G506" s="12" t="s">
        <v>33</v>
      </c>
    </row>
    <row r="507" spans="1:7" x14ac:dyDescent="0.25">
      <c r="A507" s="6"/>
      <c r="B507" s="7">
        <v>2009</v>
      </c>
      <c r="C507" s="8" t="s">
        <v>33</v>
      </c>
      <c r="D507" s="9" t="s">
        <v>33</v>
      </c>
      <c r="E507" s="10" t="s">
        <v>33</v>
      </c>
      <c r="F507" s="11" t="s">
        <v>33</v>
      </c>
      <c r="G507" s="12" t="s">
        <v>33</v>
      </c>
    </row>
    <row r="508" spans="1:7" x14ac:dyDescent="0.25">
      <c r="A508" s="6"/>
      <c r="B508" s="7">
        <v>2010</v>
      </c>
      <c r="C508" s="8" t="s">
        <v>33</v>
      </c>
      <c r="D508" s="9" t="s">
        <v>33</v>
      </c>
      <c r="E508" s="10" t="s">
        <v>33</v>
      </c>
      <c r="F508" s="11" t="s">
        <v>33</v>
      </c>
      <c r="G508" s="12" t="s">
        <v>33</v>
      </c>
    </row>
    <row r="509" spans="1:7" x14ac:dyDescent="0.25">
      <c r="A509" s="6"/>
      <c r="B509" s="7">
        <v>2011</v>
      </c>
      <c r="C509" s="8" t="s">
        <v>33</v>
      </c>
      <c r="D509" s="9" t="s">
        <v>33</v>
      </c>
      <c r="E509" s="10" t="s">
        <v>33</v>
      </c>
      <c r="F509" s="11" t="s">
        <v>33</v>
      </c>
      <c r="G509" s="12" t="s">
        <v>33</v>
      </c>
    </row>
    <row r="510" spans="1:7" x14ac:dyDescent="0.25">
      <c r="A510" s="38"/>
      <c r="B510" s="39">
        <v>2012</v>
      </c>
      <c r="C510" s="19">
        <f>SUM(D510,F510,G510)</f>
        <v>17</v>
      </c>
      <c r="D510" s="40">
        <v>6</v>
      </c>
      <c r="E510" s="41" t="s">
        <v>33</v>
      </c>
      <c r="F510" s="42">
        <v>11</v>
      </c>
      <c r="G510" s="43" t="s">
        <v>33</v>
      </c>
    </row>
    <row r="511" spans="1:7" x14ac:dyDescent="0.25">
      <c r="A511" s="38"/>
      <c r="B511" s="39">
        <v>2013</v>
      </c>
      <c r="C511" s="19">
        <f>SUM(D511,F511,G511)</f>
        <v>97</v>
      </c>
      <c r="D511" s="40">
        <v>51</v>
      </c>
      <c r="E511" s="41" t="s">
        <v>33</v>
      </c>
      <c r="F511" s="42">
        <v>41</v>
      </c>
      <c r="G511" s="43">
        <v>5</v>
      </c>
    </row>
    <row r="512" spans="1:7" x14ac:dyDescent="0.25">
      <c r="A512" s="38"/>
      <c r="B512" s="39">
        <v>2014</v>
      </c>
      <c r="C512" s="19" t="s">
        <v>33</v>
      </c>
      <c r="D512" s="40" t="s">
        <v>33</v>
      </c>
      <c r="E512" s="41" t="s">
        <v>33</v>
      </c>
      <c r="F512" s="42" t="s">
        <v>33</v>
      </c>
      <c r="G512" s="43" t="s">
        <v>33</v>
      </c>
    </row>
    <row r="513" spans="1:7" x14ac:dyDescent="0.25">
      <c r="A513" s="38"/>
      <c r="B513" s="39">
        <v>2015</v>
      </c>
      <c r="C513" s="19" t="s">
        <v>33</v>
      </c>
      <c r="D513" s="40" t="s">
        <v>33</v>
      </c>
      <c r="E513" s="41" t="s">
        <v>33</v>
      </c>
      <c r="F513" s="42" t="s">
        <v>33</v>
      </c>
      <c r="G513" s="43" t="s">
        <v>33</v>
      </c>
    </row>
    <row r="514" spans="1:7" x14ac:dyDescent="0.25">
      <c r="A514" s="6"/>
      <c r="B514" s="7">
        <v>2016</v>
      </c>
      <c r="C514" s="8" t="s">
        <v>33</v>
      </c>
      <c r="D514" s="9" t="s">
        <v>33</v>
      </c>
      <c r="E514" s="10" t="s">
        <v>33</v>
      </c>
      <c r="F514" s="11" t="s">
        <v>33</v>
      </c>
      <c r="G514" s="12" t="s">
        <v>33</v>
      </c>
    </row>
    <row r="515" spans="1:7" x14ac:dyDescent="0.25">
      <c r="A515" s="6"/>
      <c r="B515" s="7">
        <v>2017</v>
      </c>
      <c r="C515" s="8" t="s">
        <v>33</v>
      </c>
      <c r="D515" s="9" t="s">
        <v>33</v>
      </c>
      <c r="E515" s="10" t="s">
        <v>33</v>
      </c>
      <c r="F515" s="11" t="s">
        <v>33</v>
      </c>
      <c r="G515" s="12" t="s">
        <v>33</v>
      </c>
    </row>
    <row r="516" spans="1:7" x14ac:dyDescent="0.25">
      <c r="A516" s="107"/>
      <c r="B516" s="108">
        <v>2018</v>
      </c>
      <c r="C516" s="109" t="s">
        <v>33</v>
      </c>
      <c r="D516" s="110" t="s">
        <v>33</v>
      </c>
      <c r="E516" s="111" t="s">
        <v>33</v>
      </c>
      <c r="F516" s="112" t="s">
        <v>33</v>
      </c>
      <c r="G516" s="113" t="s">
        <v>33</v>
      </c>
    </row>
    <row r="517" spans="1:7" ht="30" x14ac:dyDescent="0.25">
      <c r="A517" s="29" t="s">
        <v>40</v>
      </c>
      <c r="B517" s="30">
        <v>2004</v>
      </c>
      <c r="C517" s="31" t="s">
        <v>33</v>
      </c>
      <c r="D517" s="32" t="s">
        <v>33</v>
      </c>
      <c r="E517" s="33" t="s">
        <v>33</v>
      </c>
      <c r="F517" s="34" t="s">
        <v>33</v>
      </c>
      <c r="G517" s="35" t="s">
        <v>33</v>
      </c>
    </row>
    <row r="518" spans="1:7" x14ac:dyDescent="0.25">
      <c r="A518" s="6"/>
      <c r="B518" s="7">
        <v>2005</v>
      </c>
      <c r="C518" s="8" t="s">
        <v>33</v>
      </c>
      <c r="D518" s="9" t="s">
        <v>33</v>
      </c>
      <c r="E518" s="10" t="s">
        <v>33</v>
      </c>
      <c r="F518" s="11" t="s">
        <v>33</v>
      </c>
      <c r="G518" s="12" t="s">
        <v>33</v>
      </c>
    </row>
    <row r="519" spans="1:7" x14ac:dyDescent="0.25">
      <c r="A519" s="6"/>
      <c r="B519" s="7">
        <v>2006</v>
      </c>
      <c r="C519" s="8" t="s">
        <v>33</v>
      </c>
      <c r="D519" s="9" t="s">
        <v>33</v>
      </c>
      <c r="E519" s="10" t="s">
        <v>33</v>
      </c>
      <c r="F519" s="11" t="s">
        <v>33</v>
      </c>
      <c r="G519" s="12" t="s">
        <v>33</v>
      </c>
    </row>
    <row r="520" spans="1:7" x14ac:dyDescent="0.25">
      <c r="A520" s="6"/>
      <c r="B520" s="7">
        <v>2007</v>
      </c>
      <c r="C520" s="8" t="s">
        <v>33</v>
      </c>
      <c r="D520" s="9" t="s">
        <v>33</v>
      </c>
      <c r="E520" s="10" t="s">
        <v>33</v>
      </c>
      <c r="F520" s="11" t="s">
        <v>33</v>
      </c>
      <c r="G520" s="12" t="s">
        <v>33</v>
      </c>
    </row>
    <row r="521" spans="1:7" x14ac:dyDescent="0.25">
      <c r="A521" s="6"/>
      <c r="B521" s="7">
        <v>2008</v>
      </c>
      <c r="C521" s="8" t="s">
        <v>33</v>
      </c>
      <c r="D521" s="9" t="s">
        <v>33</v>
      </c>
      <c r="E521" s="10" t="s">
        <v>33</v>
      </c>
      <c r="F521" s="11" t="s">
        <v>33</v>
      </c>
      <c r="G521" s="12" t="s">
        <v>33</v>
      </c>
    </row>
    <row r="522" spans="1:7" x14ac:dyDescent="0.25">
      <c r="A522" s="6"/>
      <c r="B522" s="7">
        <v>2009</v>
      </c>
      <c r="C522" s="8" t="s">
        <v>33</v>
      </c>
      <c r="D522" s="9" t="s">
        <v>33</v>
      </c>
      <c r="E522" s="10" t="s">
        <v>33</v>
      </c>
      <c r="F522" s="11" t="s">
        <v>33</v>
      </c>
      <c r="G522" s="12" t="s">
        <v>33</v>
      </c>
    </row>
    <row r="523" spans="1:7" x14ac:dyDescent="0.25">
      <c r="A523" s="6"/>
      <c r="B523" s="7">
        <v>2010</v>
      </c>
      <c r="C523" s="36">
        <f>SUM(D523,E523,F523,G523)</f>
        <v>86</v>
      </c>
      <c r="D523" s="37">
        <v>86</v>
      </c>
      <c r="E523" s="10" t="s">
        <v>33</v>
      </c>
      <c r="F523" s="11" t="s">
        <v>33</v>
      </c>
      <c r="G523" s="12" t="s">
        <v>33</v>
      </c>
    </row>
    <row r="524" spans="1:7" x14ac:dyDescent="0.25">
      <c r="A524" s="6"/>
      <c r="B524" s="7">
        <v>2011</v>
      </c>
      <c r="C524" s="36">
        <f>SUM(D524,E524,F524,G524)</f>
        <v>86</v>
      </c>
      <c r="D524" s="37">
        <v>86</v>
      </c>
      <c r="E524" s="10" t="s">
        <v>33</v>
      </c>
      <c r="F524" s="11" t="s">
        <v>33</v>
      </c>
      <c r="G524" s="12" t="s">
        <v>33</v>
      </c>
    </row>
    <row r="525" spans="1:7" x14ac:dyDescent="0.25">
      <c r="A525" s="38"/>
      <c r="B525" s="39">
        <v>2012</v>
      </c>
      <c r="C525" s="19">
        <f>SUM(D525,F525,G525)</f>
        <v>86</v>
      </c>
      <c r="D525" s="40">
        <v>35</v>
      </c>
      <c r="E525" s="41" t="s">
        <v>33</v>
      </c>
      <c r="F525" s="42">
        <v>51</v>
      </c>
      <c r="G525" s="43" t="s">
        <v>33</v>
      </c>
    </row>
    <row r="526" spans="1:7" x14ac:dyDescent="0.25">
      <c r="A526" s="38"/>
      <c r="B526" s="39">
        <v>2013</v>
      </c>
      <c r="C526" s="19">
        <f>SUM(D526,F526,G526)</f>
        <v>86</v>
      </c>
      <c r="D526" s="40">
        <v>35</v>
      </c>
      <c r="E526" s="41" t="s">
        <v>33</v>
      </c>
      <c r="F526" s="42">
        <v>47</v>
      </c>
      <c r="G526" s="43">
        <v>4</v>
      </c>
    </row>
    <row r="527" spans="1:7" x14ac:dyDescent="0.25">
      <c r="A527" s="38"/>
      <c r="B527" s="39">
        <v>2014</v>
      </c>
      <c r="C527" s="19" t="s">
        <v>33</v>
      </c>
      <c r="D527" s="40" t="s">
        <v>33</v>
      </c>
      <c r="E527" s="41" t="s">
        <v>33</v>
      </c>
      <c r="F527" s="42" t="s">
        <v>33</v>
      </c>
      <c r="G527" s="43" t="s">
        <v>33</v>
      </c>
    </row>
    <row r="528" spans="1:7" x14ac:dyDescent="0.25">
      <c r="A528" s="38"/>
      <c r="B528" s="39">
        <v>2015</v>
      </c>
      <c r="C528" s="19" t="s">
        <v>33</v>
      </c>
      <c r="D528" s="40" t="s">
        <v>33</v>
      </c>
      <c r="E528" s="41" t="s">
        <v>33</v>
      </c>
      <c r="F528" s="42" t="s">
        <v>33</v>
      </c>
      <c r="G528" s="43" t="s">
        <v>33</v>
      </c>
    </row>
    <row r="529" spans="1:7" x14ac:dyDescent="0.25">
      <c r="A529" s="6"/>
      <c r="B529" s="7">
        <v>2016</v>
      </c>
      <c r="C529" s="8" t="s">
        <v>33</v>
      </c>
      <c r="D529" s="9" t="s">
        <v>33</v>
      </c>
      <c r="E529" s="10" t="s">
        <v>33</v>
      </c>
      <c r="F529" s="11" t="s">
        <v>33</v>
      </c>
      <c r="G529" s="12" t="s">
        <v>33</v>
      </c>
    </row>
    <row r="530" spans="1:7" x14ac:dyDescent="0.25">
      <c r="A530" s="6"/>
      <c r="B530" s="7">
        <v>2017</v>
      </c>
      <c r="C530" s="8" t="s">
        <v>33</v>
      </c>
      <c r="D530" s="9" t="s">
        <v>33</v>
      </c>
      <c r="E530" s="10" t="s">
        <v>33</v>
      </c>
      <c r="F530" s="11" t="s">
        <v>33</v>
      </c>
      <c r="G530" s="12" t="s">
        <v>33</v>
      </c>
    </row>
    <row r="531" spans="1:7" x14ac:dyDescent="0.25">
      <c r="A531" s="107"/>
      <c r="B531" s="108">
        <v>2018</v>
      </c>
      <c r="C531" s="109" t="s">
        <v>33</v>
      </c>
      <c r="D531" s="110" t="s">
        <v>33</v>
      </c>
      <c r="E531" s="111" t="s">
        <v>33</v>
      </c>
      <c r="F531" s="112" t="s">
        <v>33</v>
      </c>
      <c r="G531" s="113" t="s">
        <v>33</v>
      </c>
    </row>
    <row r="532" spans="1:7" x14ac:dyDescent="0.25">
      <c r="A532" s="29" t="s">
        <v>29</v>
      </c>
      <c r="B532" s="30">
        <v>2004</v>
      </c>
      <c r="C532" s="31" t="s">
        <v>33</v>
      </c>
      <c r="D532" s="32" t="s">
        <v>33</v>
      </c>
      <c r="E532" s="33" t="s">
        <v>33</v>
      </c>
      <c r="F532" s="34" t="s">
        <v>33</v>
      </c>
      <c r="G532" s="35" t="s">
        <v>33</v>
      </c>
    </row>
    <row r="533" spans="1:7" x14ac:dyDescent="0.25">
      <c r="A533" s="6"/>
      <c r="B533" s="7">
        <v>2005</v>
      </c>
      <c r="C533" s="8" t="s">
        <v>33</v>
      </c>
      <c r="D533" s="9" t="s">
        <v>33</v>
      </c>
      <c r="E533" s="10" t="s">
        <v>33</v>
      </c>
      <c r="F533" s="11" t="s">
        <v>33</v>
      </c>
      <c r="G533" s="12" t="s">
        <v>33</v>
      </c>
    </row>
    <row r="534" spans="1:7" x14ac:dyDescent="0.25">
      <c r="A534" s="6"/>
      <c r="B534" s="7">
        <v>2006</v>
      </c>
      <c r="C534" s="8" t="s">
        <v>33</v>
      </c>
      <c r="D534" s="9" t="s">
        <v>33</v>
      </c>
      <c r="E534" s="10" t="s">
        <v>33</v>
      </c>
      <c r="F534" s="11" t="s">
        <v>33</v>
      </c>
      <c r="G534" s="12" t="s">
        <v>33</v>
      </c>
    </row>
    <row r="535" spans="1:7" x14ac:dyDescent="0.25">
      <c r="A535" s="6"/>
      <c r="B535" s="7">
        <v>2007</v>
      </c>
      <c r="C535" s="8" t="s">
        <v>33</v>
      </c>
      <c r="D535" s="9" t="s">
        <v>33</v>
      </c>
      <c r="E535" s="10" t="s">
        <v>33</v>
      </c>
      <c r="F535" s="11" t="s">
        <v>33</v>
      </c>
      <c r="G535" s="12" t="s">
        <v>33</v>
      </c>
    </row>
    <row r="536" spans="1:7" x14ac:dyDescent="0.25">
      <c r="A536" s="6"/>
      <c r="B536" s="7">
        <v>2008</v>
      </c>
      <c r="C536" s="36">
        <f>SUM(D536,E536,F536,G536)</f>
        <v>290</v>
      </c>
      <c r="D536" s="37">
        <v>290</v>
      </c>
      <c r="E536" s="10" t="s">
        <v>33</v>
      </c>
      <c r="F536" s="11" t="s">
        <v>33</v>
      </c>
      <c r="G536" s="12" t="s">
        <v>33</v>
      </c>
    </row>
    <row r="537" spans="1:7" x14ac:dyDescent="0.25">
      <c r="A537" s="6"/>
      <c r="B537" s="7">
        <v>2009</v>
      </c>
      <c r="C537" s="36">
        <f>SUM(D537,E537,F537,G537)</f>
        <v>290</v>
      </c>
      <c r="D537" s="37">
        <v>290</v>
      </c>
      <c r="E537" s="10" t="s">
        <v>33</v>
      </c>
      <c r="F537" s="11" t="s">
        <v>33</v>
      </c>
      <c r="G537" s="12" t="s">
        <v>33</v>
      </c>
    </row>
    <row r="538" spans="1:7" x14ac:dyDescent="0.25">
      <c r="A538" s="6"/>
      <c r="B538" s="7">
        <v>2010</v>
      </c>
      <c r="C538" s="36">
        <f>SUM(D538,E538,F538,G538)</f>
        <v>336</v>
      </c>
      <c r="D538" s="37">
        <v>336</v>
      </c>
      <c r="E538" s="10" t="s">
        <v>33</v>
      </c>
      <c r="F538" s="11" t="s">
        <v>33</v>
      </c>
      <c r="G538" s="12" t="s">
        <v>33</v>
      </c>
    </row>
    <row r="539" spans="1:7" x14ac:dyDescent="0.25">
      <c r="A539" s="6"/>
      <c r="B539" s="7">
        <v>2011</v>
      </c>
      <c r="C539" s="36">
        <f>SUM(D539,E539,F539,G539)</f>
        <v>446</v>
      </c>
      <c r="D539" s="37">
        <v>446</v>
      </c>
      <c r="E539" s="10" t="s">
        <v>33</v>
      </c>
      <c r="F539" s="11" t="s">
        <v>33</v>
      </c>
      <c r="G539" s="12" t="s">
        <v>33</v>
      </c>
    </row>
    <row r="540" spans="1:7" x14ac:dyDescent="0.25">
      <c r="A540" s="38"/>
      <c r="B540" s="39">
        <v>2012</v>
      </c>
      <c r="C540" s="19">
        <f>SUM(D540,F540,G540)</f>
        <v>544</v>
      </c>
      <c r="D540" s="40">
        <v>544</v>
      </c>
      <c r="E540" s="41" t="s">
        <v>33</v>
      </c>
      <c r="F540" s="42" t="s">
        <v>33</v>
      </c>
      <c r="G540" s="12" t="s">
        <v>33</v>
      </c>
    </row>
    <row r="541" spans="1:7" x14ac:dyDescent="0.25">
      <c r="A541" s="44"/>
      <c r="B541" s="45">
        <v>2013</v>
      </c>
      <c r="C541" s="19">
        <f>SUM(D541,F541,G541)</f>
        <v>544</v>
      </c>
      <c r="D541" s="41">
        <v>544</v>
      </c>
      <c r="E541" s="46" t="s">
        <v>33</v>
      </c>
      <c r="F541" s="42" t="s">
        <v>33</v>
      </c>
      <c r="G541" s="43" t="s">
        <v>33</v>
      </c>
    </row>
    <row r="542" spans="1:7" x14ac:dyDescent="0.25">
      <c r="A542" s="44"/>
      <c r="B542" s="57">
        <v>2014</v>
      </c>
      <c r="C542" s="19">
        <f>SUM(D542,F542,G542)</f>
        <v>544</v>
      </c>
      <c r="D542" s="41">
        <v>544</v>
      </c>
      <c r="E542" s="42" t="s">
        <v>33</v>
      </c>
      <c r="F542" s="42" t="s">
        <v>33</v>
      </c>
      <c r="G542" s="43" t="s">
        <v>33</v>
      </c>
    </row>
    <row r="543" spans="1:7" x14ac:dyDescent="0.25">
      <c r="A543" s="44"/>
      <c r="B543" s="57">
        <v>2015</v>
      </c>
      <c r="C543" s="19">
        <f>SUM(D543,F543,G543)</f>
        <v>544</v>
      </c>
      <c r="D543" s="41">
        <v>544</v>
      </c>
      <c r="E543" s="46" t="s">
        <v>33</v>
      </c>
      <c r="F543" s="42" t="s">
        <v>33</v>
      </c>
      <c r="G543" s="43" t="s">
        <v>33</v>
      </c>
    </row>
    <row r="544" spans="1:7" x14ac:dyDescent="0.25">
      <c r="A544" s="59"/>
      <c r="B544" s="131">
        <v>2016</v>
      </c>
      <c r="C544" s="8">
        <f>SUM(D544,F544,G544)</f>
        <v>0</v>
      </c>
      <c r="D544" s="10"/>
      <c r="E544" s="78" t="s">
        <v>33</v>
      </c>
      <c r="F544" s="11" t="s">
        <v>33</v>
      </c>
      <c r="G544" s="12" t="s">
        <v>33</v>
      </c>
    </row>
    <row r="545" spans="1:7" x14ac:dyDescent="0.25">
      <c r="A545" s="59"/>
      <c r="B545" s="131">
        <v>2017</v>
      </c>
      <c r="C545" s="8">
        <f>SUM(D545,F545,G545)</f>
        <v>0</v>
      </c>
      <c r="D545" s="10"/>
      <c r="E545" s="78" t="s">
        <v>33</v>
      </c>
      <c r="F545" s="11" t="s">
        <v>33</v>
      </c>
      <c r="G545" s="12" t="s">
        <v>33</v>
      </c>
    </row>
    <row r="546" spans="1:7" x14ac:dyDescent="0.25">
      <c r="A546" s="114"/>
      <c r="B546" s="130">
        <v>2018</v>
      </c>
      <c r="C546" s="109">
        <f>SUM(D546,F546,G546)</f>
        <v>0</v>
      </c>
      <c r="D546" s="111"/>
      <c r="E546" s="116" t="s">
        <v>33</v>
      </c>
      <c r="F546" s="112" t="s">
        <v>33</v>
      </c>
      <c r="G546" s="113" t="s">
        <v>33</v>
      </c>
    </row>
    <row r="547" spans="1:7" ht="30" x14ac:dyDescent="0.25">
      <c r="A547" s="58" t="s">
        <v>42</v>
      </c>
      <c r="B547" s="60">
        <v>2004</v>
      </c>
      <c r="C547" s="31" t="s">
        <v>33</v>
      </c>
      <c r="D547" s="32" t="s">
        <v>33</v>
      </c>
      <c r="E547" s="33" t="s">
        <v>33</v>
      </c>
      <c r="F547" s="34" t="s">
        <v>33</v>
      </c>
      <c r="G547" s="35" t="s">
        <v>33</v>
      </c>
    </row>
    <row r="548" spans="1:7" x14ac:dyDescent="0.25">
      <c r="A548" s="59"/>
      <c r="B548" s="7">
        <v>2005</v>
      </c>
      <c r="C548" s="8" t="s">
        <v>33</v>
      </c>
      <c r="D548" s="9" t="s">
        <v>33</v>
      </c>
      <c r="E548" s="10" t="s">
        <v>33</v>
      </c>
      <c r="F548" s="11" t="s">
        <v>33</v>
      </c>
      <c r="G548" s="12" t="s">
        <v>33</v>
      </c>
    </row>
    <row r="549" spans="1:7" x14ac:dyDescent="0.25">
      <c r="A549" s="59"/>
      <c r="B549" s="7">
        <v>2006</v>
      </c>
      <c r="C549" s="8" t="s">
        <v>33</v>
      </c>
      <c r="D549" s="9" t="s">
        <v>33</v>
      </c>
      <c r="E549" s="10" t="s">
        <v>33</v>
      </c>
      <c r="F549" s="11" t="s">
        <v>33</v>
      </c>
      <c r="G549" s="12" t="s">
        <v>33</v>
      </c>
    </row>
    <row r="550" spans="1:7" x14ac:dyDescent="0.25">
      <c r="A550" s="59"/>
      <c r="B550" s="7">
        <v>2007</v>
      </c>
      <c r="C550" s="8" t="s">
        <v>33</v>
      </c>
      <c r="D550" s="9" t="s">
        <v>33</v>
      </c>
      <c r="E550" s="10" t="s">
        <v>33</v>
      </c>
      <c r="F550" s="11" t="s">
        <v>33</v>
      </c>
      <c r="G550" s="12" t="s">
        <v>33</v>
      </c>
    </row>
    <row r="551" spans="1:7" x14ac:dyDescent="0.25">
      <c r="A551" s="59"/>
      <c r="B551" s="7">
        <v>2008</v>
      </c>
      <c r="C551" s="36" t="s">
        <v>33</v>
      </c>
      <c r="D551" s="37" t="s">
        <v>33</v>
      </c>
      <c r="E551" s="10" t="s">
        <v>33</v>
      </c>
      <c r="F551" s="11" t="s">
        <v>33</v>
      </c>
      <c r="G551" s="12" t="s">
        <v>33</v>
      </c>
    </row>
    <row r="552" spans="1:7" x14ac:dyDescent="0.25">
      <c r="A552" s="59"/>
      <c r="B552" s="7">
        <v>2009</v>
      </c>
      <c r="C552" s="36" t="s">
        <v>33</v>
      </c>
      <c r="D552" s="37" t="s">
        <v>33</v>
      </c>
      <c r="E552" s="10" t="s">
        <v>33</v>
      </c>
      <c r="F552" s="11" t="s">
        <v>33</v>
      </c>
      <c r="G552" s="12" t="s">
        <v>33</v>
      </c>
    </row>
    <row r="553" spans="1:7" x14ac:dyDescent="0.25">
      <c r="A553" s="59"/>
      <c r="B553" s="7">
        <v>2010</v>
      </c>
      <c r="C553" s="36" t="s">
        <v>33</v>
      </c>
      <c r="D553" s="37" t="s">
        <v>33</v>
      </c>
      <c r="E553" s="10" t="s">
        <v>33</v>
      </c>
      <c r="F553" s="11" t="s">
        <v>33</v>
      </c>
      <c r="G553" s="12" t="s">
        <v>33</v>
      </c>
    </row>
    <row r="554" spans="1:7" x14ac:dyDescent="0.25">
      <c r="A554" s="59"/>
      <c r="B554" s="7">
        <v>2011</v>
      </c>
      <c r="C554" s="36" t="s">
        <v>33</v>
      </c>
      <c r="D554" s="37" t="s">
        <v>33</v>
      </c>
      <c r="E554" s="10" t="s">
        <v>33</v>
      </c>
      <c r="F554" s="11" t="s">
        <v>33</v>
      </c>
      <c r="G554" s="12" t="s">
        <v>33</v>
      </c>
    </row>
    <row r="555" spans="1:7" x14ac:dyDescent="0.25">
      <c r="A555" s="44"/>
      <c r="B555" s="39">
        <v>2012</v>
      </c>
      <c r="C555" s="19" t="s">
        <v>33</v>
      </c>
      <c r="D555" s="40" t="s">
        <v>33</v>
      </c>
      <c r="E555" s="41" t="s">
        <v>33</v>
      </c>
      <c r="F555" s="42" t="s">
        <v>33</v>
      </c>
      <c r="G555" s="12" t="s">
        <v>33</v>
      </c>
    </row>
    <row r="556" spans="1:7" x14ac:dyDescent="0.25">
      <c r="A556" s="44"/>
      <c r="B556" s="39">
        <v>2013</v>
      </c>
      <c r="C556" s="19" t="s">
        <v>33</v>
      </c>
      <c r="D556" s="41" t="s">
        <v>33</v>
      </c>
      <c r="E556" s="46" t="s">
        <v>33</v>
      </c>
      <c r="F556" s="42" t="s">
        <v>33</v>
      </c>
      <c r="G556" s="43" t="s">
        <v>33</v>
      </c>
    </row>
    <row r="557" spans="1:7" x14ac:dyDescent="0.25">
      <c r="A557" s="44"/>
      <c r="B557" s="39">
        <v>2014</v>
      </c>
      <c r="C557" s="19">
        <f>SUM(D557,F557,G557)</f>
        <v>111</v>
      </c>
      <c r="D557" s="41">
        <v>44</v>
      </c>
      <c r="E557" s="42" t="s">
        <v>33</v>
      </c>
      <c r="F557" s="42">
        <v>55</v>
      </c>
      <c r="G557" s="43">
        <v>12</v>
      </c>
    </row>
    <row r="558" spans="1:7" x14ac:dyDescent="0.25">
      <c r="A558" s="44"/>
      <c r="B558" s="39">
        <v>2015</v>
      </c>
      <c r="C558" s="19">
        <f>SUM(D558,F558,G558)</f>
        <v>111</v>
      </c>
      <c r="D558" s="41">
        <v>44</v>
      </c>
      <c r="E558" s="42" t="s">
        <v>33</v>
      </c>
      <c r="F558" s="42">
        <v>66</v>
      </c>
      <c r="G558" s="43">
        <v>1</v>
      </c>
    </row>
    <row r="559" spans="1:7" x14ac:dyDescent="0.25">
      <c r="A559" s="59"/>
      <c r="B559" s="7">
        <v>2016</v>
      </c>
      <c r="C559" s="8">
        <f>SUM(D559,F559,G559)</f>
        <v>0</v>
      </c>
      <c r="D559" s="10"/>
      <c r="E559" s="11" t="s">
        <v>33</v>
      </c>
      <c r="F559" s="11"/>
      <c r="G559" s="12"/>
    </row>
    <row r="560" spans="1:7" x14ac:dyDescent="0.25">
      <c r="A560" s="59"/>
      <c r="B560" s="7">
        <v>2017</v>
      </c>
      <c r="C560" s="8">
        <f>SUM(D560,F560,G560)</f>
        <v>0</v>
      </c>
      <c r="D560" s="10"/>
      <c r="E560" s="11" t="s">
        <v>33</v>
      </c>
      <c r="F560" s="11"/>
      <c r="G560" s="12"/>
    </row>
    <row r="561" spans="1:7" x14ac:dyDescent="0.25">
      <c r="A561" s="44"/>
      <c r="B561" s="39">
        <v>2018</v>
      </c>
      <c r="C561" s="19">
        <f>SUM(D561,F561,G561)</f>
        <v>0</v>
      </c>
      <c r="D561" s="41"/>
      <c r="E561" s="42" t="s">
        <v>33</v>
      </c>
      <c r="F561" s="42"/>
      <c r="G561" s="43"/>
    </row>
    <row r="562" spans="1:7" x14ac:dyDescent="0.25">
      <c r="A562" s="86" t="s">
        <v>51</v>
      </c>
      <c r="B562" s="60">
        <v>2004</v>
      </c>
      <c r="C562" s="79" t="s">
        <v>33</v>
      </c>
      <c r="D562" s="85" t="s">
        <v>33</v>
      </c>
      <c r="E562" s="80" t="s">
        <v>33</v>
      </c>
      <c r="F562" s="81" t="s">
        <v>33</v>
      </c>
      <c r="G562" s="82" t="s">
        <v>33</v>
      </c>
    </row>
    <row r="563" spans="1:7" x14ac:dyDescent="0.25">
      <c r="A563" s="59"/>
      <c r="B563" s="7">
        <v>2005</v>
      </c>
      <c r="C563" s="8" t="s">
        <v>33</v>
      </c>
      <c r="D563" s="9" t="s">
        <v>33</v>
      </c>
      <c r="E563" s="10" t="s">
        <v>33</v>
      </c>
      <c r="F563" s="11" t="s">
        <v>33</v>
      </c>
      <c r="G563" s="12" t="s">
        <v>33</v>
      </c>
    </row>
    <row r="564" spans="1:7" x14ac:dyDescent="0.25">
      <c r="A564" s="59"/>
      <c r="B564" s="7">
        <v>2006</v>
      </c>
      <c r="C564" s="8" t="s">
        <v>33</v>
      </c>
      <c r="D564" s="9" t="s">
        <v>33</v>
      </c>
      <c r="E564" s="10" t="s">
        <v>33</v>
      </c>
      <c r="F564" s="11" t="s">
        <v>33</v>
      </c>
      <c r="G564" s="12" t="s">
        <v>33</v>
      </c>
    </row>
    <row r="565" spans="1:7" x14ac:dyDescent="0.25">
      <c r="A565" s="59"/>
      <c r="B565" s="7">
        <v>2007</v>
      </c>
      <c r="C565" s="8" t="s">
        <v>33</v>
      </c>
      <c r="D565" s="9" t="s">
        <v>33</v>
      </c>
      <c r="E565" s="10" t="s">
        <v>33</v>
      </c>
      <c r="F565" s="11" t="s">
        <v>33</v>
      </c>
      <c r="G565" s="12" t="s">
        <v>33</v>
      </c>
    </row>
    <row r="566" spans="1:7" x14ac:dyDescent="0.25">
      <c r="A566" s="59"/>
      <c r="B566" s="7">
        <v>2008</v>
      </c>
      <c r="C566" s="8">
        <f>SUM(D566,F566,G566)</f>
        <v>9</v>
      </c>
      <c r="D566" s="37">
        <v>5</v>
      </c>
      <c r="E566" s="10" t="s">
        <v>33</v>
      </c>
      <c r="F566" s="11">
        <v>3</v>
      </c>
      <c r="G566" s="12">
        <v>1</v>
      </c>
    </row>
    <row r="567" spans="1:7" x14ac:dyDescent="0.25">
      <c r="A567" s="59"/>
      <c r="B567" s="7">
        <v>2009</v>
      </c>
      <c r="C567" s="8">
        <f>SUM(D567,F567,G567)</f>
        <v>9</v>
      </c>
      <c r="D567" s="37">
        <v>5</v>
      </c>
      <c r="E567" s="10" t="s">
        <v>33</v>
      </c>
      <c r="F567" s="11">
        <v>3</v>
      </c>
      <c r="G567" s="12">
        <v>1</v>
      </c>
    </row>
    <row r="568" spans="1:7" x14ac:dyDescent="0.25">
      <c r="A568" s="59"/>
      <c r="B568" s="7">
        <v>2010</v>
      </c>
      <c r="C568" s="8">
        <f>SUM(D568,F568,G568)</f>
        <v>9</v>
      </c>
      <c r="D568" s="37">
        <v>5</v>
      </c>
      <c r="E568" s="10" t="s">
        <v>33</v>
      </c>
      <c r="F568" s="11">
        <v>3</v>
      </c>
      <c r="G568" s="12">
        <v>1</v>
      </c>
    </row>
    <row r="569" spans="1:7" x14ac:dyDescent="0.25">
      <c r="A569" s="59"/>
      <c r="B569" s="7">
        <v>2011</v>
      </c>
      <c r="C569" s="8">
        <f>SUM(D569,F569,G569)</f>
        <v>59</v>
      </c>
      <c r="D569" s="10">
        <v>15</v>
      </c>
      <c r="E569" s="78" t="s">
        <v>33</v>
      </c>
      <c r="F569" s="11">
        <v>43</v>
      </c>
      <c r="G569" s="12">
        <v>1</v>
      </c>
    </row>
    <row r="570" spans="1:7" x14ac:dyDescent="0.25">
      <c r="A570" s="59"/>
      <c r="B570" s="7">
        <v>2012</v>
      </c>
      <c r="C570" s="36" t="s">
        <v>33</v>
      </c>
      <c r="D570" s="37" t="s">
        <v>33</v>
      </c>
      <c r="E570" s="10" t="s">
        <v>33</v>
      </c>
      <c r="F570" s="11" t="s">
        <v>33</v>
      </c>
      <c r="G570" s="12" t="s">
        <v>33</v>
      </c>
    </row>
    <row r="571" spans="1:7" x14ac:dyDescent="0.25">
      <c r="A571" s="59"/>
      <c r="B571" s="7">
        <v>2013</v>
      </c>
      <c r="C571" s="36" t="s">
        <v>33</v>
      </c>
      <c r="D571" s="37" t="s">
        <v>33</v>
      </c>
      <c r="E571" s="10" t="s">
        <v>33</v>
      </c>
      <c r="F571" s="11" t="s">
        <v>33</v>
      </c>
      <c r="G571" s="12" t="s">
        <v>33</v>
      </c>
    </row>
    <row r="572" spans="1:7" x14ac:dyDescent="0.25">
      <c r="A572" s="59"/>
      <c r="B572" s="7">
        <v>2014</v>
      </c>
      <c r="C572" s="36" t="s">
        <v>33</v>
      </c>
      <c r="D572" s="37" t="s">
        <v>33</v>
      </c>
      <c r="E572" s="10" t="s">
        <v>33</v>
      </c>
      <c r="F572" s="11" t="s">
        <v>33</v>
      </c>
      <c r="G572" s="12" t="s">
        <v>33</v>
      </c>
    </row>
    <row r="573" spans="1:7" x14ac:dyDescent="0.25">
      <c r="A573" s="77"/>
      <c r="B573" s="39">
        <v>2015</v>
      </c>
      <c r="C573" s="19" t="s">
        <v>33</v>
      </c>
      <c r="D573" s="41" t="s">
        <v>33</v>
      </c>
      <c r="E573" s="46" t="s">
        <v>33</v>
      </c>
      <c r="F573" s="42" t="s">
        <v>33</v>
      </c>
      <c r="G573" s="43" t="s">
        <v>33</v>
      </c>
    </row>
    <row r="574" spans="1:7" x14ac:dyDescent="0.25">
      <c r="A574" s="59"/>
      <c r="B574" s="7">
        <v>2016</v>
      </c>
      <c r="C574" s="8" t="s">
        <v>33</v>
      </c>
      <c r="D574" s="10" t="s">
        <v>33</v>
      </c>
      <c r="E574" s="78" t="s">
        <v>33</v>
      </c>
      <c r="F574" s="11" t="s">
        <v>33</v>
      </c>
      <c r="G574" s="12" t="s">
        <v>33</v>
      </c>
    </row>
    <row r="575" spans="1:7" x14ac:dyDescent="0.25">
      <c r="A575" s="59"/>
      <c r="B575" s="7">
        <v>2017</v>
      </c>
      <c r="C575" s="8" t="s">
        <v>33</v>
      </c>
      <c r="D575" s="10" t="s">
        <v>33</v>
      </c>
      <c r="E575" s="78" t="s">
        <v>33</v>
      </c>
      <c r="F575" s="11" t="s">
        <v>33</v>
      </c>
      <c r="G575" s="12" t="s">
        <v>33</v>
      </c>
    </row>
    <row r="576" spans="1:7" x14ac:dyDescent="0.25">
      <c r="A576" s="77"/>
      <c r="B576" s="108">
        <v>2018</v>
      </c>
      <c r="C576" s="109" t="s">
        <v>33</v>
      </c>
      <c r="D576" s="111" t="s">
        <v>33</v>
      </c>
      <c r="E576" s="116" t="s">
        <v>33</v>
      </c>
      <c r="F576" s="112" t="s">
        <v>33</v>
      </c>
      <c r="G576" s="113" t="s">
        <v>33</v>
      </c>
    </row>
    <row r="577" spans="1:7" s="84" customFormat="1" x14ac:dyDescent="0.25">
      <c r="A577" s="86" t="s">
        <v>49</v>
      </c>
      <c r="B577" s="60">
        <v>2004</v>
      </c>
      <c r="C577" s="79" t="s">
        <v>33</v>
      </c>
      <c r="D577" s="85" t="s">
        <v>33</v>
      </c>
      <c r="E577" s="80" t="s">
        <v>33</v>
      </c>
      <c r="F577" s="81" t="s">
        <v>33</v>
      </c>
      <c r="G577" s="82" t="s">
        <v>33</v>
      </c>
    </row>
    <row r="578" spans="1:7" s="84" customFormat="1" x14ac:dyDescent="0.25">
      <c r="A578" s="87" t="s">
        <v>50</v>
      </c>
      <c r="B578" s="7">
        <v>2005</v>
      </c>
      <c r="C578" s="8" t="s">
        <v>33</v>
      </c>
      <c r="D578" s="9" t="s">
        <v>33</v>
      </c>
      <c r="E578" s="10" t="s">
        <v>33</v>
      </c>
      <c r="F578" s="11" t="s">
        <v>33</v>
      </c>
      <c r="G578" s="12" t="s">
        <v>33</v>
      </c>
    </row>
    <row r="579" spans="1:7" s="84" customFormat="1" x14ac:dyDescent="0.25">
      <c r="A579" s="59"/>
      <c r="B579" s="7">
        <v>2006</v>
      </c>
      <c r="C579" s="8" t="s">
        <v>33</v>
      </c>
      <c r="D579" s="9" t="s">
        <v>33</v>
      </c>
      <c r="E579" s="10" t="s">
        <v>33</v>
      </c>
      <c r="F579" s="11" t="s">
        <v>33</v>
      </c>
      <c r="G579" s="12" t="s">
        <v>33</v>
      </c>
    </row>
    <row r="580" spans="1:7" s="84" customFormat="1" x14ac:dyDescent="0.25">
      <c r="A580" s="59"/>
      <c r="B580" s="7">
        <v>2007</v>
      </c>
      <c r="C580" s="8" t="s">
        <v>33</v>
      </c>
      <c r="D580" s="9" t="s">
        <v>33</v>
      </c>
      <c r="E580" s="10" t="s">
        <v>33</v>
      </c>
      <c r="F580" s="11" t="s">
        <v>33</v>
      </c>
      <c r="G580" s="12" t="s">
        <v>33</v>
      </c>
    </row>
    <row r="581" spans="1:7" s="84" customFormat="1" x14ac:dyDescent="0.25">
      <c r="A581" s="59"/>
      <c r="B581" s="7">
        <v>2008</v>
      </c>
      <c r="C581" s="36">
        <f>SUM(D581,E581,F581,G581)</f>
        <v>538</v>
      </c>
      <c r="D581" s="37">
        <v>113</v>
      </c>
      <c r="E581" s="10">
        <v>6</v>
      </c>
      <c r="F581" s="11">
        <v>365</v>
      </c>
      <c r="G581" s="12">
        <v>54</v>
      </c>
    </row>
    <row r="582" spans="1:7" s="84" customFormat="1" x14ac:dyDescent="0.25">
      <c r="A582" s="59"/>
      <c r="B582" s="7">
        <v>2009</v>
      </c>
      <c r="C582" s="36">
        <f>SUM(D582,E582,F582,G582)</f>
        <v>538</v>
      </c>
      <c r="D582" s="37">
        <v>113</v>
      </c>
      <c r="E582" s="10">
        <v>6</v>
      </c>
      <c r="F582" s="11">
        <v>365</v>
      </c>
      <c r="G582" s="12">
        <v>54</v>
      </c>
    </row>
    <row r="583" spans="1:7" s="84" customFormat="1" x14ac:dyDescent="0.25">
      <c r="A583" s="59"/>
      <c r="B583" s="7">
        <v>2010</v>
      </c>
      <c r="C583" s="36">
        <f>SUM(D583,E583,F583,G583)</f>
        <v>538</v>
      </c>
      <c r="D583" s="37">
        <v>113</v>
      </c>
      <c r="E583" s="10">
        <v>6</v>
      </c>
      <c r="F583" s="11">
        <v>365</v>
      </c>
      <c r="G583" s="12">
        <v>54</v>
      </c>
    </row>
    <row r="584" spans="1:7" s="84" customFormat="1" x14ac:dyDescent="0.25">
      <c r="A584" s="59"/>
      <c r="B584" s="7">
        <v>2011</v>
      </c>
      <c r="C584" s="83">
        <v>118</v>
      </c>
      <c r="D584" s="10">
        <v>79</v>
      </c>
      <c r="E584" s="78">
        <v>6</v>
      </c>
      <c r="F584" s="11">
        <v>33</v>
      </c>
      <c r="G584" s="12">
        <v>54</v>
      </c>
    </row>
    <row r="585" spans="1:7" s="84" customFormat="1" x14ac:dyDescent="0.25">
      <c r="A585" s="59"/>
      <c r="B585" s="7">
        <v>2012</v>
      </c>
      <c r="C585" s="36" t="s">
        <v>33</v>
      </c>
      <c r="D585" s="37" t="s">
        <v>33</v>
      </c>
      <c r="E585" s="10" t="s">
        <v>33</v>
      </c>
      <c r="F585" s="11" t="s">
        <v>33</v>
      </c>
      <c r="G585" s="12" t="s">
        <v>33</v>
      </c>
    </row>
    <row r="586" spans="1:7" s="84" customFormat="1" x14ac:dyDescent="0.25">
      <c r="A586" s="59"/>
      <c r="B586" s="7">
        <v>2013</v>
      </c>
      <c r="C586" s="36" t="s">
        <v>33</v>
      </c>
      <c r="D586" s="37" t="s">
        <v>33</v>
      </c>
      <c r="E586" s="10" t="s">
        <v>33</v>
      </c>
      <c r="F586" s="11" t="s">
        <v>33</v>
      </c>
      <c r="G586" s="12" t="s">
        <v>33</v>
      </c>
    </row>
    <row r="587" spans="1:7" s="84" customFormat="1" x14ac:dyDescent="0.25">
      <c r="A587" s="59"/>
      <c r="B587" s="7">
        <v>2014</v>
      </c>
      <c r="C587" s="36" t="s">
        <v>33</v>
      </c>
      <c r="D587" s="37" t="s">
        <v>33</v>
      </c>
      <c r="E587" s="10" t="s">
        <v>33</v>
      </c>
      <c r="F587" s="11" t="s">
        <v>33</v>
      </c>
      <c r="G587" s="12" t="s">
        <v>33</v>
      </c>
    </row>
    <row r="588" spans="1:7" s="84" customFormat="1" x14ac:dyDescent="0.25">
      <c r="A588" s="44"/>
      <c r="B588" s="39">
        <v>2015</v>
      </c>
      <c r="C588" s="19" t="s">
        <v>33</v>
      </c>
      <c r="D588" s="41" t="s">
        <v>33</v>
      </c>
      <c r="E588" s="46" t="s">
        <v>33</v>
      </c>
      <c r="F588" s="42" t="s">
        <v>33</v>
      </c>
      <c r="G588" s="43" t="s">
        <v>33</v>
      </c>
    </row>
    <row r="589" spans="1:7" s="84" customFormat="1" x14ac:dyDescent="0.25">
      <c r="A589" s="87" t="s">
        <v>58</v>
      </c>
      <c r="B589" s="7" t="s">
        <v>59</v>
      </c>
      <c r="C589" s="8">
        <f>SUM(D589,E589,F589,G589)</f>
        <v>1158</v>
      </c>
      <c r="D589" s="10">
        <v>299</v>
      </c>
      <c r="E589" s="78" t="s">
        <v>33</v>
      </c>
      <c r="F589" s="11">
        <v>801</v>
      </c>
      <c r="G589" s="12">
        <v>58</v>
      </c>
    </row>
    <row r="590" spans="1:7" s="84" customFormat="1" x14ac:dyDescent="0.25">
      <c r="A590" s="59"/>
      <c r="B590" s="7">
        <v>2017</v>
      </c>
      <c r="C590" s="8">
        <f t="shared" ref="C590:C591" si="8">SUM(D590,E590,F590,G590)</f>
        <v>1158</v>
      </c>
      <c r="D590" s="10">
        <v>299</v>
      </c>
      <c r="E590" s="78" t="s">
        <v>33</v>
      </c>
      <c r="F590" s="11">
        <v>801</v>
      </c>
      <c r="G590" s="12">
        <v>58</v>
      </c>
    </row>
    <row r="591" spans="1:7" s="84" customFormat="1" x14ac:dyDescent="0.25">
      <c r="A591" s="114"/>
      <c r="B591" s="108">
        <v>2018</v>
      </c>
      <c r="C591" s="8">
        <f t="shared" si="8"/>
        <v>162</v>
      </c>
      <c r="D591" s="111">
        <v>142</v>
      </c>
      <c r="E591" s="116" t="s">
        <v>33</v>
      </c>
      <c r="F591" s="112">
        <v>5</v>
      </c>
      <c r="G591" s="113">
        <v>15</v>
      </c>
    </row>
    <row r="592" spans="1:7" s="84" customFormat="1" x14ac:dyDescent="0.25">
      <c r="A592" s="86" t="s">
        <v>52</v>
      </c>
      <c r="B592" s="60">
        <v>2004</v>
      </c>
      <c r="C592" s="79" t="s">
        <v>33</v>
      </c>
      <c r="D592" s="85" t="s">
        <v>33</v>
      </c>
      <c r="E592" s="80" t="s">
        <v>33</v>
      </c>
      <c r="F592" s="81" t="s">
        <v>33</v>
      </c>
      <c r="G592" s="82" t="s">
        <v>33</v>
      </c>
    </row>
    <row r="593" spans="1:7" s="84" customFormat="1" x14ac:dyDescent="0.25">
      <c r="A593" s="59"/>
      <c r="B593" s="7">
        <v>2005</v>
      </c>
      <c r="C593" s="8" t="s">
        <v>33</v>
      </c>
      <c r="D593" s="9" t="s">
        <v>33</v>
      </c>
      <c r="E593" s="10" t="s">
        <v>33</v>
      </c>
      <c r="F593" s="11" t="s">
        <v>33</v>
      </c>
      <c r="G593" s="12" t="s">
        <v>33</v>
      </c>
    </row>
    <row r="594" spans="1:7" s="84" customFormat="1" x14ac:dyDescent="0.25">
      <c r="A594" s="59"/>
      <c r="B594" s="7">
        <v>2006</v>
      </c>
      <c r="C594" s="8" t="s">
        <v>33</v>
      </c>
      <c r="D594" s="9" t="s">
        <v>33</v>
      </c>
      <c r="E594" s="10" t="s">
        <v>33</v>
      </c>
      <c r="F594" s="11" t="s">
        <v>33</v>
      </c>
      <c r="G594" s="12" t="s">
        <v>33</v>
      </c>
    </row>
    <row r="595" spans="1:7" s="84" customFormat="1" x14ac:dyDescent="0.25">
      <c r="A595" s="59"/>
      <c r="B595" s="7">
        <v>2007</v>
      </c>
      <c r="C595" s="8" t="s">
        <v>33</v>
      </c>
      <c r="D595" s="9" t="s">
        <v>33</v>
      </c>
      <c r="E595" s="10" t="s">
        <v>33</v>
      </c>
      <c r="F595" s="11" t="s">
        <v>33</v>
      </c>
      <c r="G595" s="12" t="s">
        <v>33</v>
      </c>
    </row>
    <row r="596" spans="1:7" s="84" customFormat="1" x14ac:dyDescent="0.25">
      <c r="A596" s="59"/>
      <c r="B596" s="7">
        <v>2008</v>
      </c>
      <c r="C596" s="8">
        <f>SUM(D596,E596,F596,G596)</f>
        <v>8</v>
      </c>
      <c r="D596" s="37">
        <v>8</v>
      </c>
      <c r="E596" s="10" t="s">
        <v>33</v>
      </c>
      <c r="F596" s="11" t="s">
        <v>33</v>
      </c>
      <c r="G596" s="12" t="s">
        <v>33</v>
      </c>
    </row>
    <row r="597" spans="1:7" s="84" customFormat="1" x14ac:dyDescent="0.25">
      <c r="A597" s="59"/>
      <c r="B597" s="7">
        <v>2009</v>
      </c>
      <c r="C597" s="8">
        <f>SUM(D597,E597,F597,G597)</f>
        <v>8</v>
      </c>
      <c r="D597" s="37">
        <v>8</v>
      </c>
      <c r="E597" s="10" t="s">
        <v>33</v>
      </c>
      <c r="F597" s="11" t="s">
        <v>33</v>
      </c>
      <c r="G597" s="12" t="s">
        <v>33</v>
      </c>
    </row>
    <row r="598" spans="1:7" s="84" customFormat="1" x14ac:dyDescent="0.25">
      <c r="A598" s="59"/>
      <c r="B598" s="7">
        <v>2010</v>
      </c>
      <c r="C598" s="8">
        <f>SUM(D598,E598,F598,G598)</f>
        <v>10</v>
      </c>
      <c r="D598" s="37">
        <v>10</v>
      </c>
      <c r="E598" s="10" t="s">
        <v>33</v>
      </c>
      <c r="F598" s="11" t="s">
        <v>33</v>
      </c>
      <c r="G598" s="12" t="s">
        <v>33</v>
      </c>
    </row>
    <row r="599" spans="1:7" s="84" customFormat="1" x14ac:dyDescent="0.25">
      <c r="A599" s="59"/>
      <c r="B599" s="7">
        <v>2011</v>
      </c>
      <c r="C599" s="8">
        <f>SUM(D599,E599,F599,G599)</f>
        <v>10</v>
      </c>
      <c r="D599" s="10">
        <v>10</v>
      </c>
      <c r="E599" s="78" t="s">
        <v>33</v>
      </c>
      <c r="F599" s="11" t="s">
        <v>33</v>
      </c>
      <c r="G599" s="12" t="s">
        <v>33</v>
      </c>
    </row>
    <row r="600" spans="1:7" s="84" customFormat="1" x14ac:dyDescent="0.25">
      <c r="A600" s="59"/>
      <c r="B600" s="7">
        <v>2012</v>
      </c>
      <c r="C600" s="36" t="s">
        <v>33</v>
      </c>
      <c r="D600" s="37" t="s">
        <v>33</v>
      </c>
      <c r="E600" s="10" t="s">
        <v>33</v>
      </c>
      <c r="F600" s="11" t="s">
        <v>33</v>
      </c>
      <c r="G600" s="12" t="s">
        <v>33</v>
      </c>
    </row>
    <row r="601" spans="1:7" s="84" customFormat="1" x14ac:dyDescent="0.25">
      <c r="A601" s="59"/>
      <c r="B601" s="7">
        <v>2013</v>
      </c>
      <c r="C601" s="36" t="s">
        <v>33</v>
      </c>
      <c r="D601" s="37" t="s">
        <v>33</v>
      </c>
      <c r="E601" s="10" t="s">
        <v>33</v>
      </c>
      <c r="F601" s="11" t="s">
        <v>33</v>
      </c>
      <c r="G601" s="12" t="s">
        <v>33</v>
      </c>
    </row>
    <row r="602" spans="1:7" s="84" customFormat="1" x14ac:dyDescent="0.25">
      <c r="A602" s="59"/>
      <c r="B602" s="7">
        <v>2014</v>
      </c>
      <c r="C602" s="36" t="s">
        <v>33</v>
      </c>
      <c r="D602" s="37" t="s">
        <v>33</v>
      </c>
      <c r="E602" s="10" t="s">
        <v>33</v>
      </c>
      <c r="F602" s="11" t="s">
        <v>33</v>
      </c>
      <c r="G602" s="12" t="s">
        <v>33</v>
      </c>
    </row>
    <row r="603" spans="1:7" s="84" customFormat="1" x14ac:dyDescent="0.25">
      <c r="A603" s="44"/>
      <c r="B603" s="39">
        <v>2015</v>
      </c>
      <c r="C603" s="19" t="s">
        <v>33</v>
      </c>
      <c r="D603" s="41" t="s">
        <v>33</v>
      </c>
      <c r="E603" s="46" t="s">
        <v>33</v>
      </c>
      <c r="F603" s="42" t="s">
        <v>33</v>
      </c>
      <c r="G603" s="43" t="s">
        <v>33</v>
      </c>
    </row>
    <row r="604" spans="1:7" s="84" customFormat="1" x14ac:dyDescent="0.25">
      <c r="A604" s="59"/>
      <c r="B604" s="7">
        <v>2016</v>
      </c>
      <c r="C604" s="8" t="s">
        <v>33</v>
      </c>
      <c r="D604" s="10" t="s">
        <v>33</v>
      </c>
      <c r="E604" s="78" t="s">
        <v>33</v>
      </c>
      <c r="F604" s="11" t="s">
        <v>33</v>
      </c>
      <c r="G604" s="12" t="s">
        <v>33</v>
      </c>
    </row>
    <row r="605" spans="1:7" s="84" customFormat="1" x14ac:dyDescent="0.25">
      <c r="A605" s="59"/>
      <c r="B605" s="7">
        <v>2017</v>
      </c>
      <c r="C605" s="8" t="s">
        <v>33</v>
      </c>
      <c r="D605" s="10" t="s">
        <v>33</v>
      </c>
      <c r="E605" s="78" t="s">
        <v>33</v>
      </c>
      <c r="F605" s="11" t="s">
        <v>33</v>
      </c>
      <c r="G605" s="12" t="s">
        <v>33</v>
      </c>
    </row>
    <row r="606" spans="1:7" s="84" customFormat="1" x14ac:dyDescent="0.25">
      <c r="A606" s="114"/>
      <c r="B606" s="108">
        <v>2018</v>
      </c>
      <c r="C606" s="109" t="s">
        <v>33</v>
      </c>
      <c r="D606" s="111" t="s">
        <v>33</v>
      </c>
      <c r="E606" s="116" t="s">
        <v>33</v>
      </c>
      <c r="F606" s="112" t="s">
        <v>33</v>
      </c>
      <c r="G606" s="113" t="s">
        <v>33</v>
      </c>
    </row>
    <row r="607" spans="1:7" s="84" customFormat="1" ht="45" x14ac:dyDescent="0.25">
      <c r="A607" s="77" t="s">
        <v>53</v>
      </c>
      <c r="B607" s="60">
        <v>2004</v>
      </c>
      <c r="C607" s="79" t="s">
        <v>33</v>
      </c>
      <c r="D607" s="85" t="s">
        <v>33</v>
      </c>
      <c r="E607" s="80" t="s">
        <v>33</v>
      </c>
      <c r="F607" s="81" t="s">
        <v>33</v>
      </c>
      <c r="G607" s="82" t="s">
        <v>33</v>
      </c>
    </row>
    <row r="608" spans="1:7" s="84" customFormat="1" x14ac:dyDescent="0.25">
      <c r="A608" s="59"/>
      <c r="B608" s="7">
        <v>2005</v>
      </c>
      <c r="C608" s="8" t="s">
        <v>33</v>
      </c>
      <c r="D608" s="9" t="s">
        <v>33</v>
      </c>
      <c r="E608" s="10" t="s">
        <v>33</v>
      </c>
      <c r="F608" s="11" t="s">
        <v>33</v>
      </c>
      <c r="G608" s="12" t="s">
        <v>33</v>
      </c>
    </row>
    <row r="609" spans="1:7" s="84" customFormat="1" x14ac:dyDescent="0.25">
      <c r="A609" s="59"/>
      <c r="B609" s="7">
        <v>2006</v>
      </c>
      <c r="C609" s="8" t="s">
        <v>33</v>
      </c>
      <c r="D609" s="9" t="s">
        <v>33</v>
      </c>
      <c r="E609" s="10" t="s">
        <v>33</v>
      </c>
      <c r="F609" s="11" t="s">
        <v>33</v>
      </c>
      <c r="G609" s="12" t="s">
        <v>33</v>
      </c>
    </row>
    <row r="610" spans="1:7" s="84" customFormat="1" x14ac:dyDescent="0.25">
      <c r="A610" s="59"/>
      <c r="B610" s="7">
        <v>2007</v>
      </c>
      <c r="C610" s="8" t="s">
        <v>33</v>
      </c>
      <c r="D610" s="9" t="s">
        <v>33</v>
      </c>
      <c r="E610" s="10" t="s">
        <v>33</v>
      </c>
      <c r="F610" s="11" t="s">
        <v>33</v>
      </c>
      <c r="G610" s="12" t="s">
        <v>33</v>
      </c>
    </row>
    <row r="611" spans="1:7" s="84" customFormat="1" x14ac:dyDescent="0.25">
      <c r="A611" s="59"/>
      <c r="B611" s="7">
        <v>2008</v>
      </c>
      <c r="C611" s="36" t="s">
        <v>33</v>
      </c>
      <c r="D611" s="37" t="s">
        <v>33</v>
      </c>
      <c r="E611" s="10" t="s">
        <v>33</v>
      </c>
      <c r="F611" s="11" t="s">
        <v>33</v>
      </c>
      <c r="G611" s="12" t="s">
        <v>33</v>
      </c>
    </row>
    <row r="612" spans="1:7" s="84" customFormat="1" x14ac:dyDescent="0.25">
      <c r="A612" s="59"/>
      <c r="B612" s="7">
        <v>2009</v>
      </c>
      <c r="C612" s="36" t="s">
        <v>33</v>
      </c>
      <c r="D612" s="37" t="s">
        <v>33</v>
      </c>
      <c r="E612" s="10" t="s">
        <v>33</v>
      </c>
      <c r="F612" s="11" t="s">
        <v>33</v>
      </c>
      <c r="G612" s="12" t="s">
        <v>33</v>
      </c>
    </row>
    <row r="613" spans="1:7" s="84" customFormat="1" x14ac:dyDescent="0.25">
      <c r="A613" s="59"/>
      <c r="B613" s="7">
        <v>2010</v>
      </c>
      <c r="C613" s="8">
        <f>SUM(D613,E613,F613,G613)</f>
        <v>23</v>
      </c>
      <c r="D613" s="37">
        <v>23</v>
      </c>
      <c r="E613" s="10" t="s">
        <v>33</v>
      </c>
      <c r="F613" s="11" t="s">
        <v>33</v>
      </c>
      <c r="G613" s="12" t="s">
        <v>33</v>
      </c>
    </row>
    <row r="614" spans="1:7" s="84" customFormat="1" x14ac:dyDescent="0.25">
      <c r="A614" s="59"/>
      <c r="B614" s="7">
        <v>2011</v>
      </c>
      <c r="C614" s="8">
        <f>SUM(D614,E614,F614,G614)</f>
        <v>133</v>
      </c>
      <c r="D614" s="10">
        <v>77</v>
      </c>
      <c r="E614" s="78" t="s">
        <v>33</v>
      </c>
      <c r="F614" s="11">
        <v>56</v>
      </c>
      <c r="G614" s="12" t="s">
        <v>33</v>
      </c>
    </row>
    <row r="615" spans="1:7" s="84" customFormat="1" x14ac:dyDescent="0.25">
      <c r="A615" s="59"/>
      <c r="B615" s="7">
        <v>2012</v>
      </c>
      <c r="C615" s="36" t="s">
        <v>33</v>
      </c>
      <c r="D615" s="37" t="s">
        <v>33</v>
      </c>
      <c r="E615" s="10" t="s">
        <v>33</v>
      </c>
      <c r="F615" s="11" t="s">
        <v>33</v>
      </c>
      <c r="G615" s="12" t="s">
        <v>33</v>
      </c>
    </row>
    <row r="616" spans="1:7" s="84" customFormat="1" x14ac:dyDescent="0.25">
      <c r="A616" s="59"/>
      <c r="B616" s="7">
        <v>2013</v>
      </c>
      <c r="C616" s="36" t="s">
        <v>33</v>
      </c>
      <c r="D616" s="37" t="s">
        <v>33</v>
      </c>
      <c r="E616" s="10" t="s">
        <v>33</v>
      </c>
      <c r="F616" s="11" t="s">
        <v>33</v>
      </c>
      <c r="G616" s="12" t="s">
        <v>33</v>
      </c>
    </row>
    <row r="617" spans="1:7" s="84" customFormat="1" x14ac:dyDescent="0.25">
      <c r="A617" s="59"/>
      <c r="B617" s="7">
        <v>2014</v>
      </c>
      <c r="C617" s="36" t="s">
        <v>33</v>
      </c>
      <c r="D617" s="37" t="s">
        <v>33</v>
      </c>
      <c r="E617" s="10" t="s">
        <v>33</v>
      </c>
      <c r="F617" s="11" t="s">
        <v>33</v>
      </c>
      <c r="G617" s="12" t="s">
        <v>33</v>
      </c>
    </row>
    <row r="618" spans="1:7" s="84" customFormat="1" x14ac:dyDescent="0.25">
      <c r="A618" s="44"/>
      <c r="B618" s="39">
        <v>2015</v>
      </c>
      <c r="C618" s="19" t="s">
        <v>33</v>
      </c>
      <c r="D618" s="41" t="s">
        <v>33</v>
      </c>
      <c r="E618" s="46" t="s">
        <v>33</v>
      </c>
      <c r="F618" s="42" t="s">
        <v>33</v>
      </c>
      <c r="G618" s="43" t="s">
        <v>33</v>
      </c>
    </row>
    <row r="619" spans="1:7" s="84" customFormat="1" x14ac:dyDescent="0.25">
      <c r="A619" s="59"/>
      <c r="B619" s="7">
        <v>2016</v>
      </c>
      <c r="C619" s="8" t="s">
        <v>33</v>
      </c>
      <c r="D619" s="10" t="s">
        <v>33</v>
      </c>
      <c r="E619" s="78" t="s">
        <v>33</v>
      </c>
      <c r="F619" s="11" t="s">
        <v>33</v>
      </c>
      <c r="G619" s="12" t="s">
        <v>33</v>
      </c>
    </row>
    <row r="620" spans="1:7" s="84" customFormat="1" x14ac:dyDescent="0.25">
      <c r="A620" s="59"/>
      <c r="B620" s="7">
        <v>2017</v>
      </c>
      <c r="C620" s="8" t="s">
        <v>33</v>
      </c>
      <c r="D620" s="10" t="s">
        <v>33</v>
      </c>
      <c r="E620" s="78" t="s">
        <v>33</v>
      </c>
      <c r="F620" s="11" t="s">
        <v>33</v>
      </c>
      <c r="G620" s="12" t="s">
        <v>33</v>
      </c>
    </row>
    <row r="621" spans="1:7" s="84" customFormat="1" x14ac:dyDescent="0.25">
      <c r="A621" s="114"/>
      <c r="B621" s="108">
        <v>2018</v>
      </c>
      <c r="C621" s="109" t="s">
        <v>33</v>
      </c>
      <c r="D621" s="111" t="s">
        <v>33</v>
      </c>
      <c r="E621" s="116" t="s">
        <v>33</v>
      </c>
      <c r="F621" s="112" t="s">
        <v>33</v>
      </c>
      <c r="G621" s="113" t="s">
        <v>33</v>
      </c>
    </row>
    <row r="622" spans="1:7" ht="30" x14ac:dyDescent="0.25">
      <c r="A622" s="88" t="s">
        <v>46</v>
      </c>
      <c r="B622" s="30">
        <v>2004</v>
      </c>
      <c r="C622" s="31" t="s">
        <v>33</v>
      </c>
      <c r="D622" s="32" t="s">
        <v>33</v>
      </c>
      <c r="E622" s="33" t="s">
        <v>33</v>
      </c>
      <c r="F622" s="34" t="s">
        <v>33</v>
      </c>
      <c r="G622" s="35" t="s">
        <v>33</v>
      </c>
    </row>
    <row r="623" spans="1:7" x14ac:dyDescent="0.25">
      <c r="A623" s="59"/>
      <c r="B623" s="7">
        <v>2005</v>
      </c>
      <c r="C623" s="8" t="s">
        <v>33</v>
      </c>
      <c r="D623" s="9" t="s">
        <v>33</v>
      </c>
      <c r="E623" s="10" t="s">
        <v>33</v>
      </c>
      <c r="F623" s="11" t="s">
        <v>33</v>
      </c>
      <c r="G623" s="12" t="s">
        <v>33</v>
      </c>
    </row>
    <row r="624" spans="1:7" x14ac:dyDescent="0.25">
      <c r="A624" s="59"/>
      <c r="B624" s="7">
        <v>2006</v>
      </c>
      <c r="C624" s="8" t="s">
        <v>33</v>
      </c>
      <c r="D624" s="9" t="s">
        <v>33</v>
      </c>
      <c r="E624" s="10" t="s">
        <v>33</v>
      </c>
      <c r="F624" s="11" t="s">
        <v>33</v>
      </c>
      <c r="G624" s="12" t="s">
        <v>33</v>
      </c>
    </row>
    <row r="625" spans="1:7" x14ac:dyDescent="0.25">
      <c r="A625" s="59"/>
      <c r="B625" s="7">
        <v>2007</v>
      </c>
      <c r="C625" s="8" t="s">
        <v>33</v>
      </c>
      <c r="D625" s="9" t="s">
        <v>33</v>
      </c>
      <c r="E625" s="10" t="s">
        <v>33</v>
      </c>
      <c r="F625" s="11" t="s">
        <v>33</v>
      </c>
      <c r="G625" s="12" t="s">
        <v>33</v>
      </c>
    </row>
    <row r="626" spans="1:7" x14ac:dyDescent="0.25">
      <c r="A626" s="59"/>
      <c r="B626" s="7">
        <v>2008</v>
      </c>
      <c r="C626" s="36" t="s">
        <v>33</v>
      </c>
      <c r="D626" s="37" t="s">
        <v>33</v>
      </c>
      <c r="E626" s="10" t="s">
        <v>33</v>
      </c>
      <c r="F626" s="11" t="s">
        <v>33</v>
      </c>
      <c r="G626" s="12" t="s">
        <v>33</v>
      </c>
    </row>
    <row r="627" spans="1:7" x14ac:dyDescent="0.25">
      <c r="A627" s="59"/>
      <c r="B627" s="7">
        <v>2009</v>
      </c>
      <c r="C627" s="36" t="s">
        <v>33</v>
      </c>
      <c r="D627" s="37" t="s">
        <v>33</v>
      </c>
      <c r="E627" s="10" t="s">
        <v>33</v>
      </c>
      <c r="F627" s="11" t="s">
        <v>33</v>
      </c>
      <c r="G627" s="12" t="s">
        <v>33</v>
      </c>
    </row>
    <row r="628" spans="1:7" x14ac:dyDescent="0.25">
      <c r="A628" s="59"/>
      <c r="B628" s="7">
        <v>2010</v>
      </c>
      <c r="C628" s="36" t="s">
        <v>33</v>
      </c>
      <c r="D628" s="37" t="s">
        <v>33</v>
      </c>
      <c r="E628" s="10" t="s">
        <v>33</v>
      </c>
      <c r="F628" s="11" t="s">
        <v>33</v>
      </c>
      <c r="G628" s="12" t="s">
        <v>33</v>
      </c>
    </row>
    <row r="629" spans="1:7" x14ac:dyDescent="0.25">
      <c r="A629" s="59"/>
      <c r="B629" s="7">
        <v>2011</v>
      </c>
      <c r="C629" s="36" t="s">
        <v>33</v>
      </c>
      <c r="D629" s="37" t="s">
        <v>33</v>
      </c>
      <c r="E629" s="10" t="s">
        <v>33</v>
      </c>
      <c r="F629" s="11" t="s">
        <v>33</v>
      </c>
      <c r="G629" s="12" t="s">
        <v>33</v>
      </c>
    </row>
    <row r="630" spans="1:7" x14ac:dyDescent="0.25">
      <c r="A630" s="44"/>
      <c r="B630" s="39">
        <v>2012</v>
      </c>
      <c r="C630" s="19" t="s">
        <v>33</v>
      </c>
      <c r="D630" s="40" t="s">
        <v>33</v>
      </c>
      <c r="E630" s="41" t="s">
        <v>33</v>
      </c>
      <c r="F630" s="42" t="s">
        <v>33</v>
      </c>
      <c r="G630" s="12" t="s">
        <v>33</v>
      </c>
    </row>
    <row r="631" spans="1:7" x14ac:dyDescent="0.25">
      <c r="A631" s="44"/>
      <c r="B631" s="39">
        <v>2013</v>
      </c>
      <c r="C631" s="19">
        <f>SUM(D631,F631,G631)</f>
        <v>509</v>
      </c>
      <c r="D631" s="41">
        <v>281</v>
      </c>
      <c r="E631" s="46" t="s">
        <v>33</v>
      </c>
      <c r="F631" s="42">
        <v>218</v>
      </c>
      <c r="G631" s="43">
        <v>10</v>
      </c>
    </row>
    <row r="632" spans="1:7" x14ac:dyDescent="0.25">
      <c r="A632" s="44"/>
      <c r="B632" s="39">
        <v>2014</v>
      </c>
      <c r="C632" s="19">
        <f>SUM(D632,F632,G632)</f>
        <v>509</v>
      </c>
      <c r="D632" s="41">
        <v>281</v>
      </c>
      <c r="E632" s="42"/>
      <c r="F632" s="42">
        <v>218</v>
      </c>
      <c r="G632" s="43">
        <v>10</v>
      </c>
    </row>
    <row r="633" spans="1:7" x14ac:dyDescent="0.25">
      <c r="A633" s="44"/>
      <c r="B633" s="39">
        <v>2015</v>
      </c>
      <c r="C633" s="19">
        <f>SUM(D633,F633,G633)</f>
        <v>0</v>
      </c>
      <c r="D633" s="41" t="s">
        <v>33</v>
      </c>
      <c r="E633" s="42" t="s">
        <v>33</v>
      </c>
      <c r="F633" s="42" t="s">
        <v>33</v>
      </c>
      <c r="G633" s="43" t="s">
        <v>33</v>
      </c>
    </row>
    <row r="634" spans="1:7" x14ac:dyDescent="0.25">
      <c r="A634" s="44"/>
      <c r="B634" s="39">
        <v>2016</v>
      </c>
      <c r="C634" s="19">
        <f>SUM(D634,F634,G634)</f>
        <v>0</v>
      </c>
      <c r="D634" s="41" t="s">
        <v>33</v>
      </c>
      <c r="E634" s="42" t="s">
        <v>33</v>
      </c>
      <c r="F634" s="42" t="s">
        <v>33</v>
      </c>
      <c r="G634" s="43" t="s">
        <v>33</v>
      </c>
    </row>
    <row r="635" spans="1:7" x14ac:dyDescent="0.25">
      <c r="A635" s="44"/>
      <c r="B635" s="39">
        <v>2017</v>
      </c>
      <c r="C635" s="19">
        <f>SUM(D635,F635,G635)</f>
        <v>0</v>
      </c>
      <c r="D635" s="41" t="s">
        <v>33</v>
      </c>
      <c r="E635" s="42" t="s">
        <v>33</v>
      </c>
      <c r="F635" s="42" t="s">
        <v>33</v>
      </c>
      <c r="G635" s="43" t="s">
        <v>33</v>
      </c>
    </row>
    <row r="636" spans="1:7" x14ac:dyDescent="0.25">
      <c r="A636" s="48"/>
      <c r="B636" s="24">
        <v>2018</v>
      </c>
      <c r="C636" s="25">
        <f>SUM(D636,F636,G636)</f>
        <v>0</v>
      </c>
      <c r="D636" s="26" t="s">
        <v>33</v>
      </c>
      <c r="E636" s="27" t="s">
        <v>33</v>
      </c>
      <c r="F636" s="27" t="s">
        <v>33</v>
      </c>
      <c r="G636" s="28" t="s">
        <v>33</v>
      </c>
    </row>
    <row r="637" spans="1:7" ht="30" x14ac:dyDescent="0.25">
      <c r="A637" s="89" t="s">
        <v>48</v>
      </c>
      <c r="B637" s="30">
        <v>2004</v>
      </c>
      <c r="C637" s="31" t="s">
        <v>33</v>
      </c>
      <c r="D637" s="32" t="s">
        <v>33</v>
      </c>
      <c r="E637" s="33" t="s">
        <v>33</v>
      </c>
      <c r="F637" s="34" t="s">
        <v>33</v>
      </c>
      <c r="G637" s="35" t="s">
        <v>33</v>
      </c>
    </row>
    <row r="638" spans="1:7" x14ac:dyDescent="0.25">
      <c r="A638" s="59"/>
      <c r="B638" s="7">
        <v>2005</v>
      </c>
      <c r="C638" s="8" t="s">
        <v>33</v>
      </c>
      <c r="D638" s="9" t="s">
        <v>33</v>
      </c>
      <c r="E638" s="10" t="s">
        <v>33</v>
      </c>
      <c r="F638" s="11" t="s">
        <v>33</v>
      </c>
      <c r="G638" s="12" t="s">
        <v>33</v>
      </c>
    </row>
    <row r="639" spans="1:7" x14ac:dyDescent="0.25">
      <c r="A639" s="59"/>
      <c r="B639" s="7">
        <v>2006</v>
      </c>
      <c r="C639" s="8" t="s">
        <v>33</v>
      </c>
      <c r="D639" s="9" t="s">
        <v>33</v>
      </c>
      <c r="E639" s="10" t="s">
        <v>33</v>
      </c>
      <c r="F639" s="11" t="s">
        <v>33</v>
      </c>
      <c r="G639" s="12" t="s">
        <v>33</v>
      </c>
    </row>
    <row r="640" spans="1:7" x14ac:dyDescent="0.25">
      <c r="A640" s="59"/>
      <c r="B640" s="7">
        <v>2007</v>
      </c>
      <c r="C640" s="8" t="s">
        <v>33</v>
      </c>
      <c r="D640" s="9" t="s">
        <v>33</v>
      </c>
      <c r="E640" s="10" t="s">
        <v>33</v>
      </c>
      <c r="F640" s="11" t="s">
        <v>33</v>
      </c>
      <c r="G640" s="12" t="s">
        <v>33</v>
      </c>
    </row>
    <row r="641" spans="1:7" x14ac:dyDescent="0.25">
      <c r="A641" s="59"/>
      <c r="B641" s="7">
        <v>2008</v>
      </c>
      <c r="C641" s="8">
        <f t="shared" ref="C641:C645" si="9">SUM(D641,F641,G641)</f>
        <v>28</v>
      </c>
      <c r="D641" s="37">
        <v>20</v>
      </c>
      <c r="E641" s="10" t="s">
        <v>33</v>
      </c>
      <c r="F641" s="11">
        <v>7</v>
      </c>
      <c r="G641" s="12">
        <v>1</v>
      </c>
    </row>
    <row r="642" spans="1:7" x14ac:dyDescent="0.25">
      <c r="A642" s="59"/>
      <c r="B642" s="7">
        <v>2009</v>
      </c>
      <c r="C642" s="8">
        <f t="shared" si="9"/>
        <v>28</v>
      </c>
      <c r="D642" s="37">
        <v>20</v>
      </c>
      <c r="E642" s="10" t="s">
        <v>33</v>
      </c>
      <c r="F642" s="11">
        <v>7</v>
      </c>
      <c r="G642" s="12">
        <v>1</v>
      </c>
    </row>
    <row r="643" spans="1:7" x14ac:dyDescent="0.25">
      <c r="A643" s="59"/>
      <c r="B643" s="7">
        <v>2010</v>
      </c>
      <c r="C643" s="8">
        <f t="shared" si="9"/>
        <v>38</v>
      </c>
      <c r="D643" s="37">
        <v>30</v>
      </c>
      <c r="E643" s="10" t="s">
        <v>33</v>
      </c>
      <c r="F643" s="11">
        <v>7</v>
      </c>
      <c r="G643" s="12">
        <v>1</v>
      </c>
    </row>
    <row r="644" spans="1:7" x14ac:dyDescent="0.25">
      <c r="A644" s="59"/>
      <c r="B644" s="7">
        <v>2011</v>
      </c>
      <c r="C644" s="8">
        <f t="shared" si="9"/>
        <v>138</v>
      </c>
      <c r="D644" s="37">
        <v>30</v>
      </c>
      <c r="E644" s="10" t="s">
        <v>33</v>
      </c>
      <c r="F644" s="11">
        <v>107</v>
      </c>
      <c r="G644" s="12">
        <v>1</v>
      </c>
    </row>
    <row r="645" spans="1:7" x14ac:dyDescent="0.25">
      <c r="A645" s="59"/>
      <c r="B645" s="39">
        <v>2012</v>
      </c>
      <c r="C645" s="8">
        <f t="shared" si="9"/>
        <v>0</v>
      </c>
      <c r="D645" s="40" t="s">
        <v>33</v>
      </c>
      <c r="E645" s="41" t="s">
        <v>33</v>
      </c>
      <c r="F645" s="42" t="s">
        <v>33</v>
      </c>
      <c r="G645" s="12" t="s">
        <v>33</v>
      </c>
    </row>
    <row r="646" spans="1:7" x14ac:dyDescent="0.25">
      <c r="A646" s="59"/>
      <c r="B646" s="39">
        <v>2013</v>
      </c>
      <c r="C646" s="8">
        <f>SUM(D646,F646,G646)</f>
        <v>161</v>
      </c>
      <c r="D646" s="10">
        <v>64</v>
      </c>
      <c r="E646" s="78" t="s">
        <v>33</v>
      </c>
      <c r="F646" s="11">
        <v>79</v>
      </c>
      <c r="G646" s="12">
        <v>18</v>
      </c>
    </row>
    <row r="647" spans="1:7" x14ac:dyDescent="0.25">
      <c r="A647" s="59"/>
      <c r="B647" s="39">
        <v>2014</v>
      </c>
      <c r="C647" s="8" t="s">
        <v>33</v>
      </c>
      <c r="D647" s="10" t="s">
        <v>33</v>
      </c>
      <c r="E647" s="78" t="s">
        <v>33</v>
      </c>
      <c r="F647" s="11" t="s">
        <v>33</v>
      </c>
      <c r="G647" s="12" t="s">
        <v>33</v>
      </c>
    </row>
    <row r="648" spans="1:7" x14ac:dyDescent="0.25">
      <c r="A648" s="44"/>
      <c r="B648" s="39">
        <v>2015</v>
      </c>
      <c r="C648" s="19" t="s">
        <v>33</v>
      </c>
      <c r="D648" s="41" t="s">
        <v>33</v>
      </c>
      <c r="E648" s="46" t="s">
        <v>33</v>
      </c>
      <c r="F648" s="42" t="s">
        <v>33</v>
      </c>
      <c r="G648" s="43" t="s">
        <v>33</v>
      </c>
    </row>
    <row r="649" spans="1:7" x14ac:dyDescent="0.25">
      <c r="A649" s="59"/>
      <c r="B649" s="7">
        <v>2016</v>
      </c>
      <c r="C649" s="8" t="s">
        <v>33</v>
      </c>
      <c r="D649" s="10" t="s">
        <v>33</v>
      </c>
      <c r="E649" s="78" t="s">
        <v>33</v>
      </c>
      <c r="F649" s="11" t="s">
        <v>33</v>
      </c>
      <c r="G649" s="12" t="s">
        <v>33</v>
      </c>
    </row>
    <row r="650" spans="1:7" x14ac:dyDescent="0.25">
      <c r="A650" s="59"/>
      <c r="B650" s="7">
        <v>2017</v>
      </c>
      <c r="C650" s="8" t="s">
        <v>33</v>
      </c>
      <c r="D650" s="10" t="s">
        <v>33</v>
      </c>
      <c r="E650" s="78" t="s">
        <v>33</v>
      </c>
      <c r="F650" s="11" t="s">
        <v>33</v>
      </c>
      <c r="G650" s="12" t="s">
        <v>33</v>
      </c>
    </row>
    <row r="651" spans="1:7" x14ac:dyDescent="0.25">
      <c r="A651" s="114"/>
      <c r="B651" s="108">
        <v>2018</v>
      </c>
      <c r="C651" s="109" t="s">
        <v>33</v>
      </c>
      <c r="D651" s="111" t="s">
        <v>33</v>
      </c>
      <c r="E651" s="116" t="s">
        <v>33</v>
      </c>
      <c r="F651" s="112" t="s">
        <v>33</v>
      </c>
      <c r="G651" s="113" t="s">
        <v>33</v>
      </c>
    </row>
    <row r="652" spans="1:7" x14ac:dyDescent="0.25">
      <c r="A652" s="58" t="s">
        <v>47</v>
      </c>
      <c r="B652" s="30">
        <v>2004</v>
      </c>
      <c r="C652" s="31" t="s">
        <v>33</v>
      </c>
      <c r="D652" s="32" t="s">
        <v>33</v>
      </c>
      <c r="E652" s="33" t="s">
        <v>33</v>
      </c>
      <c r="F652" s="34" t="s">
        <v>33</v>
      </c>
      <c r="G652" s="35" t="s">
        <v>33</v>
      </c>
    </row>
    <row r="653" spans="1:7" x14ac:dyDescent="0.25">
      <c r="A653" s="59"/>
      <c r="B653" s="7">
        <v>2005</v>
      </c>
      <c r="C653" s="8" t="s">
        <v>33</v>
      </c>
      <c r="D653" s="9" t="s">
        <v>33</v>
      </c>
      <c r="E653" s="10" t="s">
        <v>33</v>
      </c>
      <c r="F653" s="11" t="s">
        <v>33</v>
      </c>
      <c r="G653" s="12" t="s">
        <v>33</v>
      </c>
    </row>
    <row r="654" spans="1:7" x14ac:dyDescent="0.25">
      <c r="A654" s="59"/>
      <c r="B654" s="7">
        <v>2006</v>
      </c>
      <c r="C654" s="8" t="s">
        <v>33</v>
      </c>
      <c r="D654" s="9" t="s">
        <v>33</v>
      </c>
      <c r="E654" s="10" t="s">
        <v>33</v>
      </c>
      <c r="F654" s="11" t="s">
        <v>33</v>
      </c>
      <c r="G654" s="12" t="s">
        <v>33</v>
      </c>
    </row>
    <row r="655" spans="1:7" x14ac:dyDescent="0.25">
      <c r="A655" s="59"/>
      <c r="B655" s="7">
        <v>2007</v>
      </c>
      <c r="C655" s="8" t="s">
        <v>33</v>
      </c>
      <c r="D655" s="9" t="s">
        <v>33</v>
      </c>
      <c r="E655" s="10" t="s">
        <v>33</v>
      </c>
      <c r="F655" s="11" t="s">
        <v>33</v>
      </c>
      <c r="G655" s="12" t="s">
        <v>33</v>
      </c>
    </row>
    <row r="656" spans="1:7" x14ac:dyDescent="0.25">
      <c r="A656" s="59"/>
      <c r="B656" s="7">
        <v>2008</v>
      </c>
      <c r="C656" s="36" t="s">
        <v>33</v>
      </c>
      <c r="D656" s="37" t="s">
        <v>33</v>
      </c>
      <c r="E656" s="10" t="s">
        <v>33</v>
      </c>
      <c r="F656" s="11" t="s">
        <v>33</v>
      </c>
      <c r="G656" s="12" t="s">
        <v>33</v>
      </c>
    </row>
    <row r="657" spans="1:7" x14ac:dyDescent="0.25">
      <c r="A657" s="59"/>
      <c r="B657" s="7">
        <v>2009</v>
      </c>
      <c r="C657" s="36" t="s">
        <v>33</v>
      </c>
      <c r="D657" s="37" t="s">
        <v>33</v>
      </c>
      <c r="E657" s="10" t="s">
        <v>33</v>
      </c>
      <c r="F657" s="11" t="s">
        <v>33</v>
      </c>
      <c r="G657" s="12" t="s">
        <v>33</v>
      </c>
    </row>
    <row r="658" spans="1:7" x14ac:dyDescent="0.25">
      <c r="A658" s="59"/>
      <c r="B658" s="7">
        <v>2010</v>
      </c>
      <c r="C658" s="36" t="s">
        <v>33</v>
      </c>
      <c r="D658" s="37" t="s">
        <v>33</v>
      </c>
      <c r="E658" s="10" t="s">
        <v>33</v>
      </c>
      <c r="F658" s="11" t="s">
        <v>33</v>
      </c>
      <c r="G658" s="12" t="s">
        <v>33</v>
      </c>
    </row>
    <row r="659" spans="1:7" x14ac:dyDescent="0.25">
      <c r="A659" s="59"/>
      <c r="B659" s="7">
        <v>2011</v>
      </c>
      <c r="C659" s="36" t="s">
        <v>33</v>
      </c>
      <c r="D659" s="37" t="s">
        <v>33</v>
      </c>
      <c r="E659" s="10" t="s">
        <v>33</v>
      </c>
      <c r="F659" s="11" t="s">
        <v>33</v>
      </c>
      <c r="G659" s="12" t="s">
        <v>33</v>
      </c>
    </row>
    <row r="660" spans="1:7" x14ac:dyDescent="0.25">
      <c r="A660" s="44"/>
      <c r="B660" s="39">
        <v>2012</v>
      </c>
      <c r="C660" s="19" t="s">
        <v>33</v>
      </c>
      <c r="D660" s="40" t="s">
        <v>33</v>
      </c>
      <c r="E660" s="41" t="s">
        <v>33</v>
      </c>
      <c r="F660" s="42" t="s">
        <v>33</v>
      </c>
      <c r="G660" s="12" t="s">
        <v>33</v>
      </c>
    </row>
    <row r="661" spans="1:7" x14ac:dyDescent="0.25">
      <c r="A661" s="44"/>
      <c r="B661" s="39">
        <v>2013</v>
      </c>
      <c r="C661" s="19" t="s">
        <v>33</v>
      </c>
      <c r="D661" s="41" t="s">
        <v>33</v>
      </c>
      <c r="E661" s="46" t="s">
        <v>33</v>
      </c>
      <c r="F661" s="42" t="s">
        <v>33</v>
      </c>
      <c r="G661" s="43" t="s">
        <v>33</v>
      </c>
    </row>
    <row r="662" spans="1:7" x14ac:dyDescent="0.25">
      <c r="A662" s="44"/>
      <c r="B662" s="39">
        <v>2014</v>
      </c>
      <c r="C662" s="19">
        <f>SUM(D662,F662,G662)</f>
        <v>302</v>
      </c>
      <c r="D662" s="41">
        <v>161</v>
      </c>
      <c r="E662" s="42"/>
      <c r="F662" s="42">
        <v>120</v>
      </c>
      <c r="G662" s="43">
        <v>21</v>
      </c>
    </row>
    <row r="663" spans="1:7" x14ac:dyDescent="0.25">
      <c r="A663" s="44"/>
      <c r="B663" s="39">
        <v>2015</v>
      </c>
      <c r="C663" s="19">
        <f>SUM(D663,F663,G663)</f>
        <v>0</v>
      </c>
      <c r="D663" s="41" t="s">
        <v>33</v>
      </c>
      <c r="E663" s="42" t="s">
        <v>33</v>
      </c>
      <c r="F663" s="42" t="s">
        <v>33</v>
      </c>
      <c r="G663" s="43" t="s">
        <v>33</v>
      </c>
    </row>
    <row r="664" spans="1:7" x14ac:dyDescent="0.25">
      <c r="A664" s="59"/>
      <c r="B664" s="7">
        <v>2016</v>
      </c>
      <c r="C664" s="8">
        <f>SUM(D664,F664,G664)</f>
        <v>386</v>
      </c>
      <c r="D664" s="10">
        <v>126</v>
      </c>
      <c r="E664" s="11" t="s">
        <v>33</v>
      </c>
      <c r="F664" s="11">
        <v>69</v>
      </c>
      <c r="G664" s="12">
        <v>191</v>
      </c>
    </row>
    <row r="665" spans="1:7" x14ac:dyDescent="0.25">
      <c r="A665" s="59"/>
      <c r="B665" s="7">
        <v>2017</v>
      </c>
      <c r="C665" s="8">
        <f>SUM(D665,F665,G665)</f>
        <v>386</v>
      </c>
      <c r="D665" s="10">
        <v>126</v>
      </c>
      <c r="E665" s="11" t="s">
        <v>33</v>
      </c>
      <c r="F665" s="11">
        <v>69</v>
      </c>
      <c r="G665" s="12">
        <v>191</v>
      </c>
    </row>
    <row r="666" spans="1:7" ht="15.75" thickBot="1" x14ac:dyDescent="0.3">
      <c r="A666" s="132"/>
      <c r="B666" s="133">
        <v>2018</v>
      </c>
      <c r="C666" s="134">
        <f>SUM(D666,F666,G666)</f>
        <v>0</v>
      </c>
      <c r="D666" s="135" t="s">
        <v>33</v>
      </c>
      <c r="E666" s="136" t="s">
        <v>33</v>
      </c>
      <c r="F666" s="136" t="s">
        <v>33</v>
      </c>
      <c r="G666" s="137" t="s">
        <v>33</v>
      </c>
    </row>
    <row r="667" spans="1:7" x14ac:dyDescent="0.25">
      <c r="A667" s="74"/>
      <c r="B667" s="75"/>
      <c r="C667" s="76"/>
      <c r="D667" s="21"/>
      <c r="E667" s="21"/>
      <c r="F667" s="21"/>
      <c r="G667" s="21"/>
    </row>
    <row r="668" spans="1:7" x14ac:dyDescent="0.25">
      <c r="A668" s="92" t="s">
        <v>54</v>
      </c>
      <c r="B668" s="75"/>
      <c r="C668" s="76"/>
      <c r="D668" s="21"/>
      <c r="E668" s="21"/>
      <c r="F668" s="21"/>
      <c r="G668" s="21"/>
    </row>
    <row r="669" spans="1:7" x14ac:dyDescent="0.25">
      <c r="A669" s="74"/>
      <c r="B669" s="75"/>
      <c r="C669" s="76"/>
      <c r="D669" s="21"/>
      <c r="E669" s="21"/>
      <c r="F669" s="21"/>
      <c r="G669" s="21"/>
    </row>
    <row r="670" spans="1:7" x14ac:dyDescent="0.25">
      <c r="A670" s="93" t="s">
        <v>30</v>
      </c>
      <c r="B670" s="1"/>
      <c r="C670" s="1"/>
    </row>
    <row r="672" spans="1:7" x14ac:dyDescent="0.25">
      <c r="A672" s="3" t="s">
        <v>44</v>
      </c>
    </row>
    <row r="673" spans="1:1" x14ac:dyDescent="0.25">
      <c r="A673" s="3" t="s">
        <v>60</v>
      </c>
    </row>
  </sheetData>
  <mergeCells count="4">
    <mergeCell ref="A2:A3"/>
    <mergeCell ref="B2:B3"/>
    <mergeCell ref="C2:C3"/>
    <mergeCell ref="D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dcterms:created xsi:type="dcterms:W3CDTF">2014-06-24T10:28:05Z</dcterms:created>
  <dcterms:modified xsi:type="dcterms:W3CDTF">2020-02-28T16:15:32Z</dcterms:modified>
</cp:coreProperties>
</file>