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ltrina.bunjaku\Google Drive\UBT STATS\01_Statistikat e Llogarive Kombëtare\BPV në qasjen e shpenzimeve\"/>
    </mc:Choice>
  </mc:AlternateContent>
  <bookViews>
    <workbookView xWindow="120" yWindow="105" windowWidth="15480" windowHeight="11250"/>
  </bookViews>
  <sheets>
    <sheet name="Tabela 2" sheetId="2" r:id="rId1"/>
  </sheets>
  <calcPr calcId="162913"/>
</workbook>
</file>

<file path=xl/calcChain.xml><?xml version="1.0" encoding="utf-8"?>
<calcChain xmlns="http://schemas.openxmlformats.org/spreadsheetml/2006/main">
  <c r="R18" i="2" l="1"/>
  <c r="R16" i="2"/>
  <c r="K18" i="2"/>
  <c r="G17" i="2"/>
  <c r="E17" i="2" s="1"/>
  <c r="E18" i="2"/>
  <c r="C15" i="2"/>
  <c r="B14" i="2"/>
  <c r="N18" i="2" l="1"/>
  <c r="C9" i="2"/>
  <c r="N17" i="2"/>
  <c r="O17" i="2"/>
  <c r="K17" i="2"/>
  <c r="K15" i="2"/>
  <c r="E15" i="2"/>
  <c r="R15" i="2" l="1"/>
  <c r="R14" i="2"/>
  <c r="N11" i="2" l="1"/>
  <c r="C7" i="2"/>
  <c r="G4" i="2" l="1"/>
  <c r="G5" i="2"/>
  <c r="E5" i="2" s="1"/>
  <c r="G7" i="2"/>
  <c r="G8" i="2"/>
  <c r="E8" i="2" s="1"/>
  <c r="C8" i="2" s="1"/>
  <c r="G9" i="2"/>
  <c r="G11" i="2"/>
  <c r="G12" i="2"/>
  <c r="G13" i="2"/>
  <c r="E14" i="2"/>
  <c r="G16" i="2"/>
  <c r="G15" i="2"/>
  <c r="E4" i="2"/>
  <c r="C4" i="2" s="1"/>
  <c r="B4" i="2" s="1"/>
  <c r="E6" i="2"/>
  <c r="C6" i="2" s="1"/>
  <c r="E9" i="2"/>
  <c r="E10" i="2"/>
  <c r="C10" i="2" s="1"/>
  <c r="N5" i="2"/>
  <c r="B5" i="2" s="1"/>
  <c r="N9" i="2"/>
  <c r="R4" i="2"/>
  <c r="R5" i="2"/>
  <c r="R6" i="2"/>
  <c r="R7" i="2"/>
  <c r="R8" i="2"/>
  <c r="R10" i="2"/>
  <c r="R12" i="2"/>
  <c r="O5" i="2"/>
  <c r="O7" i="2"/>
  <c r="N7" i="2" s="1"/>
  <c r="B7" i="2" s="1"/>
  <c r="O6" i="2"/>
  <c r="N6" i="2" s="1"/>
  <c r="O8" i="2"/>
  <c r="N8" i="2" s="1"/>
  <c r="O9" i="2"/>
  <c r="O10" i="2"/>
  <c r="N10" i="2" s="1"/>
  <c r="O14" i="2"/>
  <c r="N14" i="2" s="1"/>
  <c r="O16" i="2"/>
  <c r="O15" i="2"/>
  <c r="K6" i="2"/>
  <c r="K8" i="2"/>
  <c r="K10" i="2"/>
  <c r="K11" i="2"/>
  <c r="B11" i="2" s="1"/>
  <c r="K13" i="2"/>
  <c r="B8" i="2" l="1"/>
  <c r="B10" i="2"/>
  <c r="B6" i="2"/>
  <c r="N16" i="2"/>
  <c r="N15" i="2"/>
  <c r="N13" i="2"/>
  <c r="B13" i="2" s="1"/>
</calcChain>
</file>

<file path=xl/sharedStrings.xml><?xml version="1.0" encoding="utf-8"?>
<sst xmlns="http://schemas.openxmlformats.org/spreadsheetml/2006/main" count="25" uniqueCount="24">
  <si>
    <t>BPV me çmime aktuale</t>
  </si>
  <si>
    <t>Shpenzimet e konsumit final</t>
  </si>
  <si>
    <t>Shpenzimet e konsumit final të ekonomive shtëpiake</t>
  </si>
  <si>
    <t>Shpenzimet e konsumit final të Qeverisë</t>
  </si>
  <si>
    <t>Qeveria e Kosovës</t>
  </si>
  <si>
    <t>Donatorët (pagat)</t>
  </si>
  <si>
    <t>Të punësuar të huaj</t>
  </si>
  <si>
    <t>Të punësuar vendor</t>
  </si>
  <si>
    <t>Shpenzimet e konsumit final të IJPSHESH</t>
  </si>
  <si>
    <t>Formimi i bruto kapitalit</t>
  </si>
  <si>
    <t>Formimi i bruto kapitalit fiks</t>
  </si>
  <si>
    <t>Ndryshimet në inventar</t>
  </si>
  <si>
    <t>Eksporti neto</t>
  </si>
  <si>
    <t>Eksporti i mallrave dhe shërbimeve</t>
  </si>
  <si>
    <t>Eksporti i mallrave</t>
  </si>
  <si>
    <t>Eksporti i shërbimeve</t>
  </si>
  <si>
    <t>Importi i mallrave dhe shërbimeve</t>
  </si>
  <si>
    <t>Importi i mallrave</t>
  </si>
  <si>
    <t>Importi i shërbimeve</t>
  </si>
  <si>
    <t>Tabela 2: Struktura e BPV sipas shpenzimeve</t>
  </si>
  <si>
    <t xml:space="preserve">Burimi: Agjencia e Statistikave të Kosovës. </t>
  </si>
  <si>
    <t>(%)</t>
  </si>
  <si>
    <t>Sqarim:  Informatat me italic nënkuptojnë që nuk barazohen shumatoret.</t>
  </si>
  <si>
    <t>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</si>
</sst>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14" xfId="0" applyFont="1" applyBorder="1"/>
    <xf numFmtId="0" fontId="1" fillId="0" borderId="15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0" fontId="1" fillId="0" borderId="17" xfId="0" applyFont="1" applyBorder="1"/>
    <xf numFmtId="0" fontId="1" fillId="0" borderId="0" xfId="0" applyFont="1" applyBorder="1"/>
    <xf numFmtId="0" fontId="2" fillId="0" borderId="0" xfId="0" applyFont="1" applyBorder="1"/>
    <xf numFmtId="0" fontId="2" fillId="0" borderId="18" xfId="0" applyFont="1" applyBorder="1"/>
    <xf numFmtId="0" fontId="1" fillId="2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0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right" wrapText="1"/>
    </xf>
    <xf numFmtId="164" fontId="3" fillId="0" borderId="12" xfId="0" applyNumberFormat="1" applyFont="1" applyBorder="1" applyAlignment="1">
      <alignment horizontal="right" vertical="center" wrapText="1"/>
    </xf>
    <xf numFmtId="164" fontId="1" fillId="0" borderId="5" xfId="0" applyNumberFormat="1" applyFont="1" applyBorder="1" applyAlignment="1">
      <alignment horizontal="right" vertical="center"/>
    </xf>
    <xf numFmtId="164" fontId="1" fillId="0" borderId="4" xfId="0" applyNumberFormat="1" applyFont="1" applyBorder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1" fillId="0" borderId="3" xfId="0" applyNumberFormat="1" applyFont="1" applyBorder="1" applyAlignment="1">
      <alignment horizontal="right" vertical="center"/>
    </xf>
    <xf numFmtId="164" fontId="1" fillId="0" borderId="7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2" fillId="0" borderId="7" xfId="0" applyNumberFormat="1" applyFont="1" applyBorder="1" applyAlignment="1">
      <alignment horizontal="right" vertical="center"/>
    </xf>
    <xf numFmtId="164" fontId="2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wrapText="1"/>
    </xf>
    <xf numFmtId="164" fontId="1" fillId="0" borderId="8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0" fontId="2" fillId="0" borderId="25" xfId="0" applyFont="1" applyBorder="1" applyAlignment="1">
      <alignment horizontal="right" wrapText="1"/>
    </xf>
    <xf numFmtId="164" fontId="1" fillId="0" borderId="9" xfId="0" applyNumberFormat="1" applyFont="1" applyBorder="1" applyAlignment="1">
      <alignment horizontal="right" vertical="center"/>
    </xf>
    <xf numFmtId="164" fontId="2" fillId="0" borderId="10" xfId="0" applyNumberFormat="1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0" fontId="4" fillId="0" borderId="23" xfId="0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0" fontId="4" fillId="0" borderId="0" xfId="0" applyFont="1"/>
    <xf numFmtId="164" fontId="1" fillId="0" borderId="13" xfId="0" applyNumberFormat="1" applyFont="1" applyBorder="1" applyAlignment="1">
      <alignment horizontal="right" vertical="center"/>
    </xf>
    <xf numFmtId="164" fontId="1" fillId="0" borderId="29" xfId="0" applyNumberFormat="1" applyFont="1" applyBorder="1" applyAlignment="1">
      <alignment horizontal="right" vertical="center"/>
    </xf>
    <xf numFmtId="164" fontId="1" fillId="0" borderId="10" xfId="0" applyNumberFormat="1" applyFont="1" applyBorder="1" applyAlignment="1">
      <alignment horizontal="right" vertical="center"/>
    </xf>
    <xf numFmtId="0" fontId="1" fillId="0" borderId="27" xfId="0" applyFont="1" applyBorder="1"/>
    <xf numFmtId="0" fontId="2" fillId="0" borderId="27" xfId="0" applyFont="1" applyBorder="1"/>
    <xf numFmtId="0" fontId="2" fillId="0" borderId="28" xfId="0" applyFont="1" applyBorder="1"/>
    <xf numFmtId="0" fontId="5" fillId="0" borderId="0" xfId="0" applyFont="1"/>
    <xf numFmtId="0" fontId="1" fillId="0" borderId="31" xfId="0" applyFont="1" applyBorder="1"/>
    <xf numFmtId="0" fontId="1" fillId="0" borderId="10" xfId="0" applyFont="1" applyBorder="1"/>
    <xf numFmtId="0" fontId="2" fillId="0" borderId="10" xfId="0" applyFont="1" applyBorder="1"/>
    <xf numFmtId="0" fontId="2" fillId="0" borderId="32" xfId="0" applyFont="1" applyBorder="1"/>
    <xf numFmtId="164" fontId="2" fillId="0" borderId="10" xfId="0" applyNumberFormat="1" applyFont="1" applyBorder="1"/>
    <xf numFmtId="164" fontId="5" fillId="0" borderId="10" xfId="0" applyNumberFormat="1" applyFont="1" applyBorder="1"/>
    <xf numFmtId="164" fontId="6" fillId="0" borderId="8" xfId="0" applyNumberFormat="1" applyFont="1" applyBorder="1" applyAlignment="1">
      <alignment horizontal="right" vertical="center"/>
    </xf>
    <xf numFmtId="164" fontId="1" fillId="0" borderId="0" xfId="0" applyNumberFormat="1" applyFont="1" applyBorder="1"/>
    <xf numFmtId="164" fontId="6" fillId="0" borderId="5" xfId="0" applyNumberFormat="1" applyFont="1" applyBorder="1" applyAlignment="1">
      <alignment horizontal="right" vertical="center"/>
    </xf>
    <xf numFmtId="0" fontId="5" fillId="0" borderId="10" xfId="0" applyFont="1" applyBorder="1"/>
    <xf numFmtId="164" fontId="1" fillId="0" borderId="10" xfId="0" applyNumberFormat="1" applyFont="1" applyBorder="1"/>
    <xf numFmtId="164" fontId="2" fillId="0" borderId="27" xfId="0" applyNumberFormat="1" applyFont="1" applyBorder="1"/>
    <xf numFmtId="164" fontId="1" fillId="0" borderId="27" xfId="0" applyNumberFormat="1" applyFont="1" applyBorder="1"/>
    <xf numFmtId="164" fontId="6" fillId="0" borderId="30" xfId="0" applyNumberFormat="1" applyFont="1" applyBorder="1"/>
    <xf numFmtId="164" fontId="3" fillId="0" borderId="8" xfId="0" applyNumberFormat="1" applyFont="1" applyBorder="1" applyAlignment="1">
      <alignment horizontal="right" vertical="center"/>
    </xf>
    <xf numFmtId="164" fontId="6" fillId="0" borderId="10" xfId="0" applyNumberFormat="1" applyFont="1" applyBorder="1"/>
    <xf numFmtId="164" fontId="3" fillId="0" borderId="24" xfId="0" applyNumberFormat="1" applyFont="1" applyBorder="1" applyAlignment="1">
      <alignment horizontal="right" vertical="center"/>
    </xf>
    <xf numFmtId="164" fontId="1" fillId="0" borderId="22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0" fontId="1" fillId="0" borderId="26" xfId="0" applyFont="1" applyBorder="1"/>
    <xf numFmtId="164" fontId="1" fillId="0" borderId="26" xfId="0" applyNumberFormat="1" applyFont="1" applyBorder="1" applyAlignment="1">
      <alignment horizontal="right" vertical="center"/>
    </xf>
    <xf numFmtId="0" fontId="2" fillId="0" borderId="25" xfId="0" applyFont="1" applyBorder="1"/>
    <xf numFmtId="164" fontId="6" fillId="0" borderId="31" xfId="0" applyNumberFormat="1" applyFont="1" applyBorder="1"/>
    <xf numFmtId="0" fontId="6" fillId="0" borderId="31" xfId="0" applyFont="1" applyBorder="1"/>
    <xf numFmtId="0" fontId="6" fillId="0" borderId="10" xfId="0" applyFont="1" applyBorder="1"/>
    <xf numFmtId="0" fontId="2" fillId="0" borderId="26" xfId="0" applyFont="1" applyBorder="1"/>
    <xf numFmtId="0" fontId="5" fillId="0" borderId="27" xfId="0" applyFont="1" applyBorder="1"/>
    <xf numFmtId="164" fontId="6" fillId="0" borderId="33" xfId="0" applyNumberFormat="1" applyFont="1" applyBorder="1"/>
    <xf numFmtId="164" fontId="6" fillId="0" borderId="34" xfId="0" applyNumberFormat="1" applyFont="1" applyBorder="1"/>
    <xf numFmtId="164" fontId="3" fillId="0" borderId="35" xfId="0" applyNumberFormat="1" applyFont="1" applyBorder="1" applyAlignment="1">
      <alignment horizontal="right" vertical="center" wrapText="1"/>
    </xf>
    <xf numFmtId="164" fontId="3" fillId="0" borderId="36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showGridLines="0"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RowHeight="15" x14ac:dyDescent="0.25"/>
  <cols>
    <col min="1" max="20" width="15.7109375" customWidth="1"/>
  </cols>
  <sheetData>
    <row r="1" spans="1:22" s="5" customFormat="1" x14ac:dyDescent="0.25">
      <c r="A1" s="1" t="s">
        <v>19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4"/>
    </row>
    <row r="2" spans="1:22" s="5" customFormat="1" x14ac:dyDescent="0.25">
      <c r="A2" s="6" t="s">
        <v>21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9"/>
    </row>
    <row r="3" spans="1:22" s="5" customFormat="1" ht="57" x14ac:dyDescent="0.25">
      <c r="A3" s="10"/>
      <c r="B3" s="11" t="s">
        <v>0</v>
      </c>
      <c r="C3" s="12" t="s">
        <v>1</v>
      </c>
      <c r="D3" s="11" t="s">
        <v>2</v>
      </c>
      <c r="E3" s="11" t="s">
        <v>3</v>
      </c>
      <c r="F3" s="11" t="s">
        <v>4</v>
      </c>
      <c r="G3" s="11" t="s">
        <v>5</v>
      </c>
      <c r="H3" s="11" t="s">
        <v>6</v>
      </c>
      <c r="I3" s="11" t="s">
        <v>7</v>
      </c>
      <c r="J3" s="11" t="s">
        <v>8</v>
      </c>
      <c r="K3" s="11" t="s">
        <v>9</v>
      </c>
      <c r="L3" s="11" t="s">
        <v>10</v>
      </c>
      <c r="M3" s="11" t="s">
        <v>11</v>
      </c>
      <c r="N3" s="11" t="s">
        <v>12</v>
      </c>
      <c r="O3" s="11" t="s">
        <v>13</v>
      </c>
      <c r="P3" s="11" t="s">
        <v>14</v>
      </c>
      <c r="Q3" s="11" t="s">
        <v>15</v>
      </c>
      <c r="R3" s="11" t="s">
        <v>16</v>
      </c>
      <c r="S3" s="11" t="s">
        <v>17</v>
      </c>
      <c r="T3" s="13" t="s">
        <v>18</v>
      </c>
    </row>
    <row r="4" spans="1:22" s="5" customFormat="1" x14ac:dyDescent="0.25">
      <c r="A4" s="14">
        <v>2004</v>
      </c>
      <c r="B4" s="76">
        <f>C4+K4+N4</f>
        <v>100</v>
      </c>
      <c r="C4" s="16">
        <f>D4+E4+J4</f>
        <v>110.3</v>
      </c>
      <c r="D4" s="17">
        <v>85.4</v>
      </c>
      <c r="E4" s="18">
        <f>SUM(F4:G4)</f>
        <v>24.1</v>
      </c>
      <c r="F4" s="19">
        <v>12.2</v>
      </c>
      <c r="G4" s="18">
        <f>SUM(H4:I4)</f>
        <v>11.9</v>
      </c>
      <c r="H4" s="19">
        <v>8.5</v>
      </c>
      <c r="I4" s="18">
        <v>3.4</v>
      </c>
      <c r="J4" s="19">
        <v>0.8</v>
      </c>
      <c r="K4" s="20">
        <v>24.1</v>
      </c>
      <c r="L4" s="19">
        <v>20</v>
      </c>
      <c r="M4" s="18">
        <v>4</v>
      </c>
      <c r="N4" s="21">
        <v>-34.4</v>
      </c>
      <c r="O4" s="22">
        <v>10.6</v>
      </c>
      <c r="P4" s="18">
        <v>2.2000000000000002</v>
      </c>
      <c r="Q4" s="19">
        <v>8.5</v>
      </c>
      <c r="R4" s="23">
        <f>SUM(S4:T4)</f>
        <v>45.1</v>
      </c>
      <c r="S4" s="19">
        <v>36</v>
      </c>
      <c r="T4" s="24">
        <v>9.1</v>
      </c>
    </row>
    <row r="5" spans="1:22" s="5" customFormat="1" x14ac:dyDescent="0.25">
      <c r="A5" s="25">
        <v>2005</v>
      </c>
      <c r="B5" s="15">
        <f>C5+K5+N5</f>
        <v>99.999999999999986</v>
      </c>
      <c r="C5" s="26">
        <v>112.1</v>
      </c>
      <c r="D5" s="27">
        <v>87.9</v>
      </c>
      <c r="E5" s="23">
        <f>SUM(F5:G5)</f>
        <v>23.5</v>
      </c>
      <c r="F5" s="22">
        <v>11</v>
      </c>
      <c r="G5" s="23">
        <f>SUM(H5:I5)</f>
        <v>12.5</v>
      </c>
      <c r="H5" s="22">
        <v>8.6</v>
      </c>
      <c r="I5" s="23">
        <v>3.9</v>
      </c>
      <c r="J5" s="22">
        <v>0.8</v>
      </c>
      <c r="K5" s="21">
        <v>24.1</v>
      </c>
      <c r="L5" s="22">
        <v>19.7</v>
      </c>
      <c r="M5" s="23">
        <v>4.3</v>
      </c>
      <c r="N5" s="38">
        <f t="shared" ref="N5:N10" si="0">O5-R5</f>
        <v>-36.200000000000003</v>
      </c>
      <c r="O5" s="22">
        <f t="shared" ref="O5:O10" si="1">SUM(P5:Q5)</f>
        <v>11.100000000000001</v>
      </c>
      <c r="P5" s="23">
        <v>2.2999999999999998</v>
      </c>
      <c r="Q5" s="22">
        <v>8.8000000000000007</v>
      </c>
      <c r="R5" s="23">
        <f>SUM(S5:T5)</f>
        <v>47.300000000000004</v>
      </c>
      <c r="S5" s="22">
        <v>38.200000000000003</v>
      </c>
      <c r="T5" s="28">
        <v>9.1</v>
      </c>
    </row>
    <row r="6" spans="1:22" s="5" customFormat="1" x14ac:dyDescent="0.25">
      <c r="A6" s="14">
        <v>2006</v>
      </c>
      <c r="B6" s="15">
        <f>C6+K6+N6</f>
        <v>100</v>
      </c>
      <c r="C6" s="26">
        <f>D6+E6+J6</f>
        <v>111.1</v>
      </c>
      <c r="D6" s="27">
        <v>88.8</v>
      </c>
      <c r="E6" s="23">
        <f>SUM(F6:G6)</f>
        <v>21.5</v>
      </c>
      <c r="F6" s="22">
        <v>10.9</v>
      </c>
      <c r="G6" s="23">
        <v>10.6</v>
      </c>
      <c r="H6" s="22">
        <v>6.8</v>
      </c>
      <c r="I6" s="23">
        <v>3.7</v>
      </c>
      <c r="J6" s="22">
        <v>0.8</v>
      </c>
      <c r="K6" s="20">
        <f>SUM(L6:M6)</f>
        <v>25.6</v>
      </c>
      <c r="L6" s="22">
        <v>21.1</v>
      </c>
      <c r="M6" s="23">
        <v>4.5</v>
      </c>
      <c r="N6" s="38">
        <f t="shared" si="0"/>
        <v>-36.699999999999996</v>
      </c>
      <c r="O6" s="22">
        <f t="shared" si="1"/>
        <v>14.1</v>
      </c>
      <c r="P6" s="23">
        <v>3.9</v>
      </c>
      <c r="Q6" s="22">
        <v>10.199999999999999</v>
      </c>
      <c r="R6" s="23">
        <f>SUM(S6:T6)</f>
        <v>50.8</v>
      </c>
      <c r="S6" s="22">
        <v>41.5</v>
      </c>
      <c r="T6" s="28">
        <v>9.3000000000000007</v>
      </c>
    </row>
    <row r="7" spans="1:22" s="5" customFormat="1" x14ac:dyDescent="0.25">
      <c r="A7" s="29">
        <v>2007</v>
      </c>
      <c r="B7" s="15">
        <f>C7+K7+N7</f>
        <v>100</v>
      </c>
      <c r="C7" s="26">
        <f>D7+E7+J7</f>
        <v>110.10000000000001</v>
      </c>
      <c r="D7" s="30">
        <v>90.9</v>
      </c>
      <c r="E7" s="31">
        <v>18.5</v>
      </c>
      <c r="F7" s="32">
        <v>9.5</v>
      </c>
      <c r="G7" s="23">
        <f>SUM(H7:I7)</f>
        <v>9.1</v>
      </c>
      <c r="H7" s="32">
        <v>5.7</v>
      </c>
      <c r="I7" s="31">
        <v>3.4</v>
      </c>
      <c r="J7" s="32">
        <v>0.7</v>
      </c>
      <c r="K7" s="21">
        <v>25.8</v>
      </c>
      <c r="L7" s="32">
        <v>21.5</v>
      </c>
      <c r="M7" s="31">
        <v>4.3</v>
      </c>
      <c r="N7" s="38">
        <f t="shared" si="0"/>
        <v>-35.900000000000006</v>
      </c>
      <c r="O7" s="22">
        <f t="shared" si="1"/>
        <v>15.799999999999999</v>
      </c>
      <c r="P7" s="31">
        <v>5.0999999999999996</v>
      </c>
      <c r="Q7" s="32">
        <v>10.7</v>
      </c>
      <c r="R7" s="23">
        <f>SUM(S7:T7)</f>
        <v>51.7</v>
      </c>
      <c r="S7" s="32">
        <v>44.2</v>
      </c>
      <c r="T7" s="33">
        <v>7.5</v>
      </c>
    </row>
    <row r="8" spans="1:22" s="5" customFormat="1" x14ac:dyDescent="0.25">
      <c r="A8" s="25">
        <v>2008</v>
      </c>
      <c r="B8" s="15">
        <f>C8+K8+N8</f>
        <v>99.999999999999986</v>
      </c>
      <c r="C8" s="26">
        <f>D8+E8+J8</f>
        <v>107.5</v>
      </c>
      <c r="D8" s="27">
        <v>89.9</v>
      </c>
      <c r="E8" s="23">
        <f>SUM(F8:G8)</f>
        <v>17</v>
      </c>
      <c r="F8" s="22">
        <v>9.1999999999999993</v>
      </c>
      <c r="G8" s="23">
        <f>SUM(H8:I8)</f>
        <v>7.8</v>
      </c>
      <c r="H8" s="22">
        <v>5.0999999999999996</v>
      </c>
      <c r="I8" s="23">
        <v>2.7</v>
      </c>
      <c r="J8" s="22">
        <v>0.6</v>
      </c>
      <c r="K8" s="20">
        <f>SUM(L8:M8)</f>
        <v>31.1</v>
      </c>
      <c r="L8" s="22">
        <v>27.1</v>
      </c>
      <c r="M8" s="23">
        <v>4</v>
      </c>
      <c r="N8" s="38">
        <f t="shared" si="0"/>
        <v>-38.600000000000009</v>
      </c>
      <c r="O8" s="22">
        <f t="shared" si="1"/>
        <v>15.7</v>
      </c>
      <c r="P8" s="23">
        <v>5.6</v>
      </c>
      <c r="Q8" s="22">
        <v>10.1</v>
      </c>
      <c r="R8" s="23">
        <f>SUM(S8:T8)</f>
        <v>54.300000000000004</v>
      </c>
      <c r="S8" s="22">
        <v>48.1</v>
      </c>
      <c r="T8" s="28">
        <v>6.2</v>
      </c>
    </row>
    <row r="9" spans="1:22" s="5" customFormat="1" x14ac:dyDescent="0.25">
      <c r="A9" s="25">
        <v>2009</v>
      </c>
      <c r="B9" s="15">
        <v>100</v>
      </c>
      <c r="C9" s="26">
        <f>D9+E9+J9</f>
        <v>103.69999999999999</v>
      </c>
      <c r="D9" s="27">
        <v>86.7</v>
      </c>
      <c r="E9" s="23">
        <f>SUM(F9:G9)</f>
        <v>16.399999999999999</v>
      </c>
      <c r="F9" s="22">
        <v>10</v>
      </c>
      <c r="G9" s="23">
        <f>SUM(H9:I9)</f>
        <v>6.4</v>
      </c>
      <c r="H9" s="22">
        <v>4.4000000000000004</v>
      </c>
      <c r="I9" s="23">
        <v>2</v>
      </c>
      <c r="J9" s="22">
        <v>0.6</v>
      </c>
      <c r="K9" s="21">
        <v>31.1</v>
      </c>
      <c r="L9" s="22">
        <v>27.8</v>
      </c>
      <c r="M9" s="23">
        <v>3.4</v>
      </c>
      <c r="N9" s="38">
        <f t="shared" si="0"/>
        <v>-34.9</v>
      </c>
      <c r="O9" s="22">
        <f t="shared" si="1"/>
        <v>17.100000000000001</v>
      </c>
      <c r="P9" s="23">
        <v>4.4000000000000004</v>
      </c>
      <c r="Q9" s="22">
        <v>12.7</v>
      </c>
      <c r="R9" s="18">
        <v>52</v>
      </c>
      <c r="S9" s="22">
        <v>44.9</v>
      </c>
      <c r="T9" s="28">
        <v>7</v>
      </c>
    </row>
    <row r="10" spans="1:22" s="5" customFormat="1" x14ac:dyDescent="0.25">
      <c r="A10" s="14">
        <v>2010</v>
      </c>
      <c r="B10" s="15">
        <f>C10+K10+N10</f>
        <v>100</v>
      </c>
      <c r="C10" s="26">
        <f>D10+E10+J10</f>
        <v>102.6</v>
      </c>
      <c r="D10" s="27">
        <v>85.6</v>
      </c>
      <c r="E10" s="23">
        <f>SUM(F10:G10)</f>
        <v>16.399999999999999</v>
      </c>
      <c r="F10" s="22">
        <v>11.3</v>
      </c>
      <c r="G10" s="23">
        <v>5.0999999999999996</v>
      </c>
      <c r="H10" s="22">
        <v>3.6</v>
      </c>
      <c r="I10" s="23">
        <v>1.6</v>
      </c>
      <c r="J10" s="22">
        <v>0.6</v>
      </c>
      <c r="K10" s="38">
        <f>SUM(L10:M10)</f>
        <v>33</v>
      </c>
      <c r="L10" s="22">
        <v>29.6</v>
      </c>
      <c r="M10" s="23">
        <v>3.4</v>
      </c>
      <c r="N10" s="38">
        <f t="shared" si="0"/>
        <v>-35.6</v>
      </c>
      <c r="O10" s="22">
        <f t="shared" si="1"/>
        <v>19.899999999999999</v>
      </c>
      <c r="P10" s="23">
        <v>6.9</v>
      </c>
      <c r="Q10" s="22">
        <v>13</v>
      </c>
      <c r="R10" s="51">
        <f t="shared" ref="R10:R16" si="2">SUM(S10:T10)</f>
        <v>55.5</v>
      </c>
      <c r="S10" s="22">
        <v>46.7</v>
      </c>
      <c r="T10" s="28">
        <v>8.8000000000000007</v>
      </c>
    </row>
    <row r="11" spans="1:22" s="5" customFormat="1" x14ac:dyDescent="0.25">
      <c r="A11" s="34">
        <v>2011</v>
      </c>
      <c r="B11" s="15">
        <f>C11+K11+N11</f>
        <v>100</v>
      </c>
      <c r="C11" s="53">
        <v>103.3</v>
      </c>
      <c r="D11" s="35">
        <v>83.1</v>
      </c>
      <c r="E11" s="36">
        <v>16.7</v>
      </c>
      <c r="F11" s="37">
        <v>12</v>
      </c>
      <c r="G11" s="23">
        <f>SUM(H11:I11)</f>
        <v>4.5999999999999996</v>
      </c>
      <c r="H11" s="37">
        <v>3.2</v>
      </c>
      <c r="I11" s="36">
        <v>1.4</v>
      </c>
      <c r="J11" s="37">
        <v>0.6</v>
      </c>
      <c r="K11" s="38">
        <f>SUM(L11:M11)</f>
        <v>33.9</v>
      </c>
      <c r="L11" s="37">
        <v>30.7</v>
      </c>
      <c r="M11" s="36">
        <v>3.2</v>
      </c>
      <c r="N11" s="38">
        <f>O11-R11</f>
        <v>-37.199999999999996</v>
      </c>
      <c r="O11" s="37">
        <v>19.600000000000001</v>
      </c>
      <c r="P11" s="36">
        <v>6.7</v>
      </c>
      <c r="Q11" s="61">
        <v>16.899999999999999</v>
      </c>
      <c r="R11" s="62">
        <v>56.8</v>
      </c>
      <c r="S11" s="37">
        <v>49.5</v>
      </c>
      <c r="T11" s="63">
        <v>8.5</v>
      </c>
      <c r="U11" s="39"/>
      <c r="V11" s="39"/>
    </row>
    <row r="12" spans="1:22" s="5" customFormat="1" x14ac:dyDescent="0.25">
      <c r="A12" s="14">
        <v>2012</v>
      </c>
      <c r="B12" s="15">
        <v>100</v>
      </c>
      <c r="C12" s="55">
        <v>105.2</v>
      </c>
      <c r="D12" s="17">
        <v>84.6</v>
      </c>
      <c r="E12" s="18">
        <v>16.600000000000001</v>
      </c>
      <c r="F12" s="19">
        <v>12.4</v>
      </c>
      <c r="G12" s="23">
        <f>SUM(H12:I12)</f>
        <v>4.3</v>
      </c>
      <c r="H12" s="19">
        <v>3</v>
      </c>
      <c r="I12" s="18">
        <v>1.3</v>
      </c>
      <c r="J12" s="19">
        <v>0.4</v>
      </c>
      <c r="K12" s="20">
        <v>29</v>
      </c>
      <c r="L12" s="19">
        <v>26</v>
      </c>
      <c r="M12" s="18">
        <v>2.9</v>
      </c>
      <c r="N12" s="20">
        <v>-34.1</v>
      </c>
      <c r="O12" s="19">
        <v>18.2</v>
      </c>
      <c r="P12" s="18">
        <v>5.7</v>
      </c>
      <c r="Q12" s="16">
        <v>17.600000000000001</v>
      </c>
      <c r="R12" s="57">
        <f t="shared" si="2"/>
        <v>53.900000000000006</v>
      </c>
      <c r="S12" s="19">
        <v>46.7</v>
      </c>
      <c r="T12" s="64">
        <v>7.2</v>
      </c>
    </row>
    <row r="13" spans="1:22" s="5" customFormat="1" x14ac:dyDescent="0.25">
      <c r="A13" s="25">
        <v>2013</v>
      </c>
      <c r="B13" s="77">
        <f>C13+K13+N13</f>
        <v>100</v>
      </c>
      <c r="C13" s="40">
        <v>104</v>
      </c>
      <c r="D13" s="21">
        <v>83.5</v>
      </c>
      <c r="E13" s="23">
        <v>16.2</v>
      </c>
      <c r="F13" s="23">
        <v>12.4</v>
      </c>
      <c r="G13" s="23">
        <f>SUM(H13:I13)</f>
        <v>3.9000000000000004</v>
      </c>
      <c r="H13" s="23">
        <v>2.7</v>
      </c>
      <c r="I13" s="23">
        <v>1.2</v>
      </c>
      <c r="J13" s="23">
        <v>0.4</v>
      </c>
      <c r="K13" s="21">
        <f>SUM(L13:M13)</f>
        <v>27.6</v>
      </c>
      <c r="L13" s="23">
        <v>24.8</v>
      </c>
      <c r="M13" s="23">
        <v>2.8</v>
      </c>
      <c r="N13" s="48">
        <f>O13-R13</f>
        <v>-31.6</v>
      </c>
      <c r="O13" s="56">
        <v>17.399999999999999</v>
      </c>
      <c r="P13" s="23">
        <v>5.7</v>
      </c>
      <c r="Q13" s="21">
        <v>16.2</v>
      </c>
      <c r="R13" s="52">
        <v>49</v>
      </c>
      <c r="S13" s="23">
        <v>43.1</v>
      </c>
      <c r="T13" s="65">
        <v>6.5</v>
      </c>
    </row>
    <row r="14" spans="1:22" s="5" customFormat="1" x14ac:dyDescent="0.25">
      <c r="A14" s="29">
        <v>2014</v>
      </c>
      <c r="B14" s="77">
        <f>C14+K14+N14</f>
        <v>100.00000000000003</v>
      </c>
      <c r="C14" s="41">
        <v>102.9</v>
      </c>
      <c r="D14" s="42">
        <v>86.3</v>
      </c>
      <c r="E14" s="51">
        <f>SUM(F14:G14)</f>
        <v>16.399999999999999</v>
      </c>
      <c r="F14" s="31">
        <v>13</v>
      </c>
      <c r="G14" s="31">
        <v>3.4</v>
      </c>
      <c r="H14" s="31">
        <v>2.2999999999999998</v>
      </c>
      <c r="I14" s="31">
        <v>1</v>
      </c>
      <c r="J14" s="31">
        <v>0.3</v>
      </c>
      <c r="K14" s="42">
        <v>25.8</v>
      </c>
      <c r="L14" s="31">
        <v>23.2</v>
      </c>
      <c r="M14" s="31">
        <v>2.5</v>
      </c>
      <c r="N14" s="57">
        <f>O14-R14</f>
        <v>-28.699999999999996</v>
      </c>
      <c r="O14" s="48">
        <f>SUM(P14:Q14)</f>
        <v>22.5</v>
      </c>
      <c r="P14" s="31">
        <v>5.8</v>
      </c>
      <c r="Q14" s="42">
        <v>16.7</v>
      </c>
      <c r="R14" s="48">
        <f t="shared" si="2"/>
        <v>51.199999999999996</v>
      </c>
      <c r="S14" s="31">
        <v>42.8</v>
      </c>
      <c r="T14" s="67">
        <v>8.4</v>
      </c>
    </row>
    <row r="15" spans="1:22" s="5" customFormat="1" x14ac:dyDescent="0.25">
      <c r="A15" s="68">
        <v>2015</v>
      </c>
      <c r="B15" s="75">
        <v>100</v>
      </c>
      <c r="C15" s="47">
        <f>D15+E15+J15</f>
        <v>100.9</v>
      </c>
      <c r="D15" s="48">
        <v>85.1</v>
      </c>
      <c r="E15" s="49">
        <f>SUM(F15:G15)</f>
        <v>15.4</v>
      </c>
      <c r="F15" s="49">
        <v>13.3</v>
      </c>
      <c r="G15" s="49">
        <f>SUM(H15:I15)</f>
        <v>2.1</v>
      </c>
      <c r="H15" s="49">
        <v>1.5</v>
      </c>
      <c r="I15" s="49">
        <v>0.6</v>
      </c>
      <c r="J15" s="49">
        <v>0.4</v>
      </c>
      <c r="K15" s="48">
        <f>SUM(L15:M15)</f>
        <v>27.6</v>
      </c>
      <c r="L15" s="49">
        <v>25.8</v>
      </c>
      <c r="M15" s="49">
        <v>1.8</v>
      </c>
      <c r="N15" s="48">
        <f>O15-R15</f>
        <v>-29.7</v>
      </c>
      <c r="O15" s="48">
        <f>SUM(P15:Q15)</f>
        <v>22.900000000000002</v>
      </c>
      <c r="P15" s="49">
        <v>5.8</v>
      </c>
      <c r="Q15" s="48">
        <v>17.100000000000001</v>
      </c>
      <c r="R15" s="48">
        <f>SUM(S15:T15)</f>
        <v>52.6</v>
      </c>
      <c r="S15" s="49">
        <v>43.7</v>
      </c>
      <c r="T15" s="66">
        <v>8.9</v>
      </c>
    </row>
    <row r="16" spans="1:22" s="5" customFormat="1" x14ac:dyDescent="0.25">
      <c r="A16" s="68">
        <v>2016</v>
      </c>
      <c r="B16" s="75">
        <v>100</v>
      </c>
      <c r="C16" s="70">
        <v>100</v>
      </c>
      <c r="D16" s="48">
        <v>85.6</v>
      </c>
      <c r="E16" s="52">
        <v>14.1</v>
      </c>
      <c r="F16" s="51">
        <v>12</v>
      </c>
      <c r="G16" s="51">
        <f>SUM(H16:I16)</f>
        <v>2</v>
      </c>
      <c r="H16" s="49">
        <v>1.4</v>
      </c>
      <c r="I16" s="49">
        <v>0.6</v>
      </c>
      <c r="J16" s="49">
        <v>0.4</v>
      </c>
      <c r="K16" s="71">
        <v>27.2</v>
      </c>
      <c r="L16" s="49">
        <v>25.5</v>
      </c>
      <c r="M16" s="49">
        <v>1.6</v>
      </c>
      <c r="N16" s="57">
        <f>O16-R16</f>
        <v>-29.7</v>
      </c>
      <c r="O16" s="49">
        <f>SUM(P16:Q16)</f>
        <v>25.8</v>
      </c>
      <c r="P16" s="49">
        <v>5.5</v>
      </c>
      <c r="Q16" s="49">
        <v>20.3</v>
      </c>
      <c r="R16" s="49">
        <f>SUM(S16:T16)</f>
        <v>55.5</v>
      </c>
      <c r="S16" s="49">
        <v>46.7</v>
      </c>
      <c r="T16" s="72">
        <v>8.8000000000000007</v>
      </c>
    </row>
    <row r="17" spans="1:20" s="5" customFormat="1" x14ac:dyDescent="0.25">
      <c r="A17" s="68">
        <v>2017</v>
      </c>
      <c r="B17" s="75">
        <v>100</v>
      </c>
      <c r="C17" s="69">
        <v>97.5</v>
      </c>
      <c r="D17" s="48">
        <v>83.7</v>
      </c>
      <c r="E17" s="51">
        <f>SUM(F17:G17)</f>
        <v>13.399999999999999</v>
      </c>
      <c r="F17" s="51">
        <v>11.7</v>
      </c>
      <c r="G17" s="51">
        <f>SUM(H17:I17)</f>
        <v>1.7</v>
      </c>
      <c r="H17" s="49">
        <v>1.2</v>
      </c>
      <c r="I17" s="49">
        <v>0.5</v>
      </c>
      <c r="J17" s="49">
        <v>0.3</v>
      </c>
      <c r="K17" s="48">
        <f>SUM(L17:M17)</f>
        <v>28.4</v>
      </c>
      <c r="L17" s="51">
        <v>27</v>
      </c>
      <c r="M17" s="49">
        <v>1.4</v>
      </c>
      <c r="N17" s="57">
        <f>O17-R17</f>
        <v>-29.8</v>
      </c>
      <c r="O17" s="49">
        <f>SUM(P17:Q17)</f>
        <v>30.7</v>
      </c>
      <c r="P17" s="49">
        <v>6.8</v>
      </c>
      <c r="Q17" s="49">
        <v>23.9</v>
      </c>
      <c r="R17" s="56">
        <v>60.5</v>
      </c>
      <c r="S17" s="49">
        <v>51.1</v>
      </c>
      <c r="T17" s="72">
        <v>9.5</v>
      </c>
    </row>
    <row r="18" spans="1:20" s="5" customFormat="1" ht="15.75" thickBot="1" x14ac:dyDescent="0.3">
      <c r="A18" s="50">
        <v>2018</v>
      </c>
      <c r="B18" s="74">
        <v>100</v>
      </c>
      <c r="C18" s="60">
        <v>99.7</v>
      </c>
      <c r="D18" s="43">
        <v>85.3</v>
      </c>
      <c r="E18" s="58">
        <f>SUM(F18:G18)</f>
        <v>14</v>
      </c>
      <c r="F18" s="58">
        <v>12</v>
      </c>
      <c r="G18" s="58">
        <v>2</v>
      </c>
      <c r="H18" s="78" t="s">
        <v>23</v>
      </c>
      <c r="I18" s="78" t="s">
        <v>23</v>
      </c>
      <c r="J18" s="44">
        <v>0.3</v>
      </c>
      <c r="K18" s="43">
        <f>SUM(L18:M18)</f>
        <v>29.5</v>
      </c>
      <c r="L18" s="58">
        <v>28.1</v>
      </c>
      <c r="M18" s="44">
        <v>1.4</v>
      </c>
      <c r="N18" s="59">
        <f>O18-R18</f>
        <v>-35.199999999999996</v>
      </c>
      <c r="O18" s="73">
        <v>31.9</v>
      </c>
      <c r="P18" s="44">
        <v>6.8</v>
      </c>
      <c r="Q18" s="44">
        <v>25.2</v>
      </c>
      <c r="R18" s="44">
        <f>SUM(S18:T18)</f>
        <v>67.099999999999994</v>
      </c>
      <c r="S18" s="44">
        <v>55.8</v>
      </c>
      <c r="T18" s="45">
        <v>11.3</v>
      </c>
    </row>
    <row r="19" spans="1:20" s="5" customFormat="1" x14ac:dyDescent="0.25">
      <c r="A19" s="8"/>
      <c r="B19" s="54"/>
      <c r="C19" s="7"/>
      <c r="D19" s="7"/>
      <c r="E19" s="8"/>
      <c r="F19" s="8"/>
      <c r="G19" s="8"/>
      <c r="H19" s="8"/>
      <c r="I19" s="8"/>
      <c r="J19" s="8"/>
      <c r="K19" s="7"/>
      <c r="L19" s="8"/>
      <c r="M19" s="8"/>
      <c r="N19" s="7"/>
      <c r="O19" s="8"/>
      <c r="P19" s="8"/>
      <c r="Q19" s="8"/>
      <c r="R19" s="8"/>
      <c r="S19" s="8"/>
      <c r="T19" s="8"/>
    </row>
    <row r="20" spans="1:20" s="5" customFormat="1" x14ac:dyDescent="0.25">
      <c r="A20" s="5" t="s">
        <v>22</v>
      </c>
      <c r="B20" s="54"/>
      <c r="C20" s="7"/>
      <c r="D20" s="7"/>
      <c r="E20" s="8"/>
      <c r="F20" s="8"/>
      <c r="G20" s="8"/>
      <c r="H20" s="8"/>
      <c r="I20" s="8"/>
      <c r="J20" s="8"/>
      <c r="K20" s="7"/>
      <c r="L20" s="8"/>
      <c r="M20" s="8"/>
      <c r="N20" s="7"/>
      <c r="O20" s="8"/>
      <c r="P20" s="8"/>
      <c r="Q20" s="8"/>
      <c r="R20" s="8"/>
      <c r="S20" s="8"/>
      <c r="T20" s="8"/>
    </row>
    <row r="21" spans="1:20" s="5" customFormat="1" x14ac:dyDescent="0.25"/>
    <row r="22" spans="1:20" s="5" customFormat="1" x14ac:dyDescent="0.25">
      <c r="A22" s="46" t="s">
        <v>20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Tabela 2</vt:lpstr>
    </vt:vector>
  </TitlesOfParts>
  <Company>UBT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cp:lastPrinted>2013-04-25T13:45:13Z</cp:lastPrinted>
  <dcterms:created xsi:type="dcterms:W3CDTF">2013-04-25T11:50:16Z</dcterms:created>
  <dcterms:modified xsi:type="dcterms:W3CDTF">2019-10-03T14:14:20Z</dcterms:modified>
</cp:coreProperties>
</file>