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Sheet1!$A$1:$S$14</definedName>
  </definedNames>
  <calcPr calcId="152511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J12" i="1" l="1"/>
  <c r="R7" i="1" l="1"/>
  <c r="R8" i="1"/>
  <c r="S8" i="1" s="1"/>
  <c r="R9" i="1"/>
  <c r="R10" i="1"/>
  <c r="R11" i="1"/>
  <c r="S11" i="1" s="1"/>
  <c r="R12" i="1"/>
  <c r="S9" i="1"/>
  <c r="S12" i="1"/>
  <c r="J7" i="1"/>
  <c r="J8" i="1"/>
  <c r="J9" i="1"/>
  <c r="J10" i="1"/>
  <c r="J11" i="1"/>
  <c r="S7" i="1" l="1"/>
  <c r="S10" i="1"/>
  <c r="R6" i="1"/>
  <c r="J6" i="1"/>
  <c r="S6" i="1" l="1"/>
</calcChain>
</file>

<file path=xl/sharedStrings.xml><?xml version="1.0" encoding="utf-8"?>
<sst xmlns="http://schemas.openxmlformats.org/spreadsheetml/2006/main" count="29" uniqueCount="26">
  <si>
    <t>Periudha</t>
  </si>
  <si>
    <t>Tabela 1.</t>
  </si>
  <si>
    <t>Asetet</t>
  </si>
  <si>
    <t>Gjithsej asetet</t>
  </si>
  <si>
    <t>Gjithsej detyrimet</t>
  </si>
  <si>
    <t>Prona dhe pajisjet</t>
  </si>
  <si>
    <t>Astete e paprekshme</t>
  </si>
  <si>
    <t>Kapitali dhe detyrimet</t>
  </si>
  <si>
    <t>Kapitali aksionar</t>
  </si>
  <si>
    <t>Gjithsej ekuiteti</t>
  </si>
  <si>
    <t>Gjithsej detyrimet dhe ekuiteti</t>
  </si>
  <si>
    <t>Paraja në dorë dhe në bankë</t>
  </si>
  <si>
    <t>Investimet në depozita</t>
  </si>
  <si>
    <t>Pjesa e risiguruesit për detyrimet e sigurimeve</t>
  </si>
  <si>
    <t>Kosto e përvetësuara të shtyra</t>
  </si>
  <si>
    <t>Llogaritë e arkëtueshme nga sigurimet</t>
  </si>
  <si>
    <t>Asetet e tjera</t>
  </si>
  <si>
    <t>Humbjet/Fitimet e akumuluara</t>
  </si>
  <si>
    <t>Llogatirë e tjera të pagueshme</t>
  </si>
  <si>
    <t>Llogaritë e pagueshme të sigurimit</t>
  </si>
  <si>
    <t>Primet e pafituara</t>
  </si>
  <si>
    <t>Humbjet dhe shpenzimet e korigjimit të humbjes (Rezervat teknike)</t>
  </si>
  <si>
    <t>-</t>
  </si>
  <si>
    <t>Pasqyra e pozicionit financiar - Elsig SH.A</t>
  </si>
  <si>
    <t>Burimi: Pasqyrat Financiare 2008 - 2014 (Banka Qendrore e Kosovës, 2016)</t>
  </si>
  <si>
    <t>(Shumat në mijëra 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</si>
</sst>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0" fontId="3" fillId="2" borderId="19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3" width="17.140625" style="2" customWidth="1"/>
    <col min="14" max="14" width="22.28515625" style="2" customWidth="1"/>
    <col min="15" max="19" width="17.140625" style="2" customWidth="1"/>
    <col min="20" max="16384" width="9.140625" style="2"/>
  </cols>
  <sheetData>
    <row r="1" spans="1:19" x14ac:dyDescent="0.25">
      <c r="A1" s="5" t="s">
        <v>1</v>
      </c>
    </row>
    <row r="2" spans="1:19" s="7" customFormat="1" ht="18.75" x14ac:dyDescent="0.3">
      <c r="A2" s="6" t="s">
        <v>23</v>
      </c>
      <c r="B2" s="6"/>
      <c r="C2" s="6"/>
      <c r="D2" s="6"/>
    </row>
    <row r="3" spans="1:19" ht="15.75" thickBot="1" x14ac:dyDescent="0.3">
      <c r="A3" s="8" t="s">
        <v>25</v>
      </c>
    </row>
    <row r="4" spans="1:19" s="3" customFormat="1" ht="19.5" customHeight="1" x14ac:dyDescent="0.25">
      <c r="A4" s="41" t="s">
        <v>0</v>
      </c>
      <c r="B4" s="43" t="s">
        <v>2</v>
      </c>
      <c r="C4" s="44"/>
      <c r="D4" s="44"/>
      <c r="E4" s="44"/>
      <c r="F4" s="44"/>
      <c r="G4" s="44"/>
      <c r="H4" s="44"/>
      <c r="I4" s="44"/>
      <c r="J4" s="44"/>
      <c r="K4" s="38" t="s">
        <v>7</v>
      </c>
      <c r="L4" s="39"/>
      <c r="M4" s="39"/>
      <c r="N4" s="39"/>
      <c r="O4" s="39"/>
      <c r="P4" s="39"/>
      <c r="Q4" s="39"/>
      <c r="R4" s="39"/>
      <c r="S4" s="40"/>
    </row>
    <row r="5" spans="1:19" s="3" customFormat="1" ht="51" customHeight="1" thickBot="1" x14ac:dyDescent="0.3">
      <c r="A5" s="42"/>
      <c r="B5" s="16" t="s">
        <v>11</v>
      </c>
      <c r="C5" s="17" t="s">
        <v>12</v>
      </c>
      <c r="D5" s="17" t="s">
        <v>13</v>
      </c>
      <c r="E5" s="17" t="s">
        <v>14</v>
      </c>
      <c r="F5" s="18" t="s">
        <v>15</v>
      </c>
      <c r="G5" s="17" t="s">
        <v>16</v>
      </c>
      <c r="H5" s="13" t="s">
        <v>5</v>
      </c>
      <c r="I5" s="19" t="s">
        <v>6</v>
      </c>
      <c r="J5" s="20" t="s">
        <v>3</v>
      </c>
      <c r="K5" s="12" t="s">
        <v>8</v>
      </c>
      <c r="L5" s="13" t="s">
        <v>17</v>
      </c>
      <c r="M5" s="14" t="s">
        <v>9</v>
      </c>
      <c r="N5" s="15" t="s">
        <v>21</v>
      </c>
      <c r="O5" s="13" t="s">
        <v>20</v>
      </c>
      <c r="P5" s="13" t="s">
        <v>19</v>
      </c>
      <c r="Q5" s="13" t="s">
        <v>18</v>
      </c>
      <c r="R5" s="14" t="s">
        <v>4</v>
      </c>
      <c r="S5" s="21" t="s">
        <v>10</v>
      </c>
    </row>
    <row r="6" spans="1:19" s="4" customFormat="1" x14ac:dyDescent="0.25">
      <c r="A6" s="9">
        <v>2008</v>
      </c>
      <c r="B6" s="29">
        <v>641.67700000000002</v>
      </c>
      <c r="C6" s="30">
        <v>3000</v>
      </c>
      <c r="D6" s="30" t="s">
        <v>22</v>
      </c>
      <c r="E6" s="30">
        <v>198.72200000000001</v>
      </c>
      <c r="F6" s="30">
        <v>62.680999999999997</v>
      </c>
      <c r="G6" s="30">
        <v>59.58</v>
      </c>
      <c r="H6" s="30">
        <v>92.756</v>
      </c>
      <c r="I6" s="31" t="s">
        <v>22</v>
      </c>
      <c r="J6" s="22">
        <f t="shared" ref="J6:J12" si="0">SUM(B6:I6)</f>
        <v>4055.4160000000002</v>
      </c>
      <c r="K6" s="29">
        <v>3000</v>
      </c>
      <c r="L6" s="31">
        <v>-311.57</v>
      </c>
      <c r="M6" s="27">
        <f t="shared" ref="M6:M11" si="1">SUM(K6:L6)</f>
        <v>2688.43</v>
      </c>
      <c r="N6" s="29">
        <v>210.602</v>
      </c>
      <c r="O6" s="30">
        <v>898.52099999999996</v>
      </c>
      <c r="P6" s="30">
        <v>129.553</v>
      </c>
      <c r="Q6" s="31">
        <v>128.31</v>
      </c>
      <c r="R6" s="22">
        <f t="shared" ref="R6:R12" si="2">SUM(N6,O6,P6,Q6)</f>
        <v>1366.9859999999999</v>
      </c>
      <c r="S6" s="26">
        <f t="shared" ref="S6:S12" si="3">SUM(M6,R6)</f>
        <v>4055.4159999999997</v>
      </c>
    </row>
    <row r="7" spans="1:19" s="4" customFormat="1" x14ac:dyDescent="0.25">
      <c r="A7" s="10">
        <v>2009</v>
      </c>
      <c r="B7" s="32">
        <v>106.57299999999999</v>
      </c>
      <c r="C7" s="33">
        <v>5466.3770000000004</v>
      </c>
      <c r="D7" s="33" t="s">
        <v>22</v>
      </c>
      <c r="E7" s="33">
        <v>624.76900000000001</v>
      </c>
      <c r="F7" s="33">
        <v>323.89100000000002</v>
      </c>
      <c r="G7" s="33">
        <v>179.989</v>
      </c>
      <c r="H7" s="33">
        <v>197.16499999999999</v>
      </c>
      <c r="I7" s="34" t="s">
        <v>22</v>
      </c>
      <c r="J7" s="22">
        <f t="shared" si="0"/>
        <v>6898.7640000000001</v>
      </c>
      <c r="K7" s="32">
        <v>3436.1080000000002</v>
      </c>
      <c r="L7" s="34">
        <v>-88.11</v>
      </c>
      <c r="M7" s="28">
        <f t="shared" si="1"/>
        <v>3347.998</v>
      </c>
      <c r="N7" s="32">
        <v>981.92899999999997</v>
      </c>
      <c r="O7" s="33">
        <v>2170.7170000000001</v>
      </c>
      <c r="P7" s="33">
        <v>182.22900000000001</v>
      </c>
      <c r="Q7" s="34">
        <v>215.89099999999999</v>
      </c>
      <c r="R7" s="22">
        <f t="shared" si="2"/>
        <v>3550.7660000000001</v>
      </c>
      <c r="S7" s="23">
        <f t="shared" si="3"/>
        <v>6898.7640000000001</v>
      </c>
    </row>
    <row r="8" spans="1:19" s="4" customFormat="1" x14ac:dyDescent="0.25">
      <c r="A8" s="10">
        <v>2010</v>
      </c>
      <c r="B8" s="32">
        <v>149.261</v>
      </c>
      <c r="C8" s="33">
        <v>6393.4319999999998</v>
      </c>
      <c r="D8" s="33">
        <v>132.95400000000001</v>
      </c>
      <c r="E8" s="33">
        <v>1321.431</v>
      </c>
      <c r="F8" s="33">
        <v>662.32</v>
      </c>
      <c r="G8" s="33">
        <v>355.47699999999998</v>
      </c>
      <c r="H8" s="33">
        <v>204.62299999999999</v>
      </c>
      <c r="I8" s="34">
        <v>16.937999999999999</v>
      </c>
      <c r="J8" s="22">
        <f t="shared" si="0"/>
        <v>9236.4359999999997</v>
      </c>
      <c r="K8" s="32">
        <v>3436.1120000000001</v>
      </c>
      <c r="L8" s="34">
        <v>327.21300000000002</v>
      </c>
      <c r="M8" s="28">
        <f t="shared" si="1"/>
        <v>3763.3250000000003</v>
      </c>
      <c r="N8" s="32">
        <v>1982.49</v>
      </c>
      <c r="O8" s="33">
        <v>2890.326</v>
      </c>
      <c r="P8" s="33">
        <v>298.23399999999998</v>
      </c>
      <c r="Q8" s="34">
        <v>302.06099999999998</v>
      </c>
      <c r="R8" s="22">
        <f t="shared" si="2"/>
        <v>5473.1109999999999</v>
      </c>
      <c r="S8" s="23">
        <f t="shared" si="3"/>
        <v>9236.4359999999997</v>
      </c>
    </row>
    <row r="9" spans="1:19" s="4" customFormat="1" x14ac:dyDescent="0.25">
      <c r="A9" s="10">
        <v>2011</v>
      </c>
      <c r="B9" s="32">
        <v>230.04599999999999</v>
      </c>
      <c r="C9" s="33">
        <v>8044.0439999999999</v>
      </c>
      <c r="D9" s="33">
        <v>248.458</v>
      </c>
      <c r="E9" s="33">
        <v>1573.193</v>
      </c>
      <c r="F9" s="33">
        <v>586.87400000000002</v>
      </c>
      <c r="G9" s="33">
        <v>409.12200000000001</v>
      </c>
      <c r="H9" s="33">
        <v>200.58799999999999</v>
      </c>
      <c r="I9" s="34">
        <v>12.704000000000001</v>
      </c>
      <c r="J9" s="22">
        <f t="shared" si="0"/>
        <v>11305.028999999999</v>
      </c>
      <c r="K9" s="32">
        <v>4333.08</v>
      </c>
      <c r="L9" s="34">
        <v>722.83500000000004</v>
      </c>
      <c r="M9" s="28">
        <f t="shared" si="1"/>
        <v>5055.915</v>
      </c>
      <c r="N9" s="32">
        <v>2711.5419999999999</v>
      </c>
      <c r="O9" s="33">
        <v>3141.0450000000001</v>
      </c>
      <c r="P9" s="33">
        <v>127.98699999999999</v>
      </c>
      <c r="Q9" s="34">
        <v>268.54000000000002</v>
      </c>
      <c r="R9" s="22">
        <f t="shared" si="2"/>
        <v>6249.1139999999996</v>
      </c>
      <c r="S9" s="23">
        <f t="shared" si="3"/>
        <v>11305.028999999999</v>
      </c>
    </row>
    <row r="10" spans="1:19" s="4" customFormat="1" x14ac:dyDescent="0.25">
      <c r="A10" s="10">
        <v>2012</v>
      </c>
      <c r="B10" s="32">
        <v>1304.412</v>
      </c>
      <c r="C10" s="33">
        <v>6539.0209999999997</v>
      </c>
      <c r="D10" s="33">
        <v>131.34200000000001</v>
      </c>
      <c r="E10" s="33">
        <v>1728.252</v>
      </c>
      <c r="F10" s="33">
        <v>746.52099999999996</v>
      </c>
      <c r="G10" s="33">
        <v>48.728999999999999</v>
      </c>
      <c r="H10" s="33">
        <v>155.14699999999999</v>
      </c>
      <c r="I10" s="34">
        <v>8.4689999999999994</v>
      </c>
      <c r="J10" s="22">
        <f t="shared" si="0"/>
        <v>10661.893</v>
      </c>
      <c r="K10" s="32">
        <v>4333.08</v>
      </c>
      <c r="L10" s="34">
        <v>31.108000000000001</v>
      </c>
      <c r="M10" s="28">
        <f t="shared" si="1"/>
        <v>4364.1880000000001</v>
      </c>
      <c r="N10" s="32">
        <v>2955.5169999999998</v>
      </c>
      <c r="O10" s="33">
        <v>2765.681</v>
      </c>
      <c r="P10" s="33">
        <v>306.35199999999998</v>
      </c>
      <c r="Q10" s="34">
        <v>270.154</v>
      </c>
      <c r="R10" s="22">
        <f t="shared" si="2"/>
        <v>6297.7039999999997</v>
      </c>
      <c r="S10" s="23">
        <f t="shared" si="3"/>
        <v>10661.892</v>
      </c>
    </row>
    <row r="11" spans="1:19" s="4" customFormat="1" x14ac:dyDescent="0.25">
      <c r="A11" s="10">
        <v>2013</v>
      </c>
      <c r="B11" s="32">
        <v>763.73299999999995</v>
      </c>
      <c r="C11" s="33">
        <v>7473.7269999999999</v>
      </c>
      <c r="D11" s="33">
        <v>203.76</v>
      </c>
      <c r="E11" s="33">
        <v>1355.239</v>
      </c>
      <c r="F11" s="33">
        <v>764.52499999999998</v>
      </c>
      <c r="G11" s="33">
        <v>614.80999999999995</v>
      </c>
      <c r="H11" s="33">
        <v>167.11199999999999</v>
      </c>
      <c r="I11" s="34">
        <v>6.4950000000000001</v>
      </c>
      <c r="J11" s="22">
        <f t="shared" si="0"/>
        <v>11349.400999999998</v>
      </c>
      <c r="K11" s="32">
        <v>4333.08</v>
      </c>
      <c r="L11" s="34">
        <v>197.40799999999999</v>
      </c>
      <c r="M11" s="28">
        <f t="shared" si="1"/>
        <v>4530.4880000000003</v>
      </c>
      <c r="N11" s="32">
        <v>3077.7919999999999</v>
      </c>
      <c r="O11" s="33">
        <v>3169.27</v>
      </c>
      <c r="P11" s="33">
        <v>342.39499999999998</v>
      </c>
      <c r="Q11" s="34">
        <v>229.45599999999999</v>
      </c>
      <c r="R11" s="22">
        <f t="shared" si="2"/>
        <v>6818.9130000000005</v>
      </c>
      <c r="S11" s="23">
        <f t="shared" si="3"/>
        <v>11349.401000000002</v>
      </c>
    </row>
    <row r="12" spans="1:19" s="4" customFormat="1" ht="15.75" thickBot="1" x14ac:dyDescent="0.3">
      <c r="A12" s="11">
        <v>2014</v>
      </c>
      <c r="B12" s="35">
        <v>1088.943</v>
      </c>
      <c r="C12" s="36">
        <v>8507.7340000000004</v>
      </c>
      <c r="D12" s="36">
        <v>246.43700000000001</v>
      </c>
      <c r="E12" s="36">
        <v>749.28800000000001</v>
      </c>
      <c r="F12" s="36">
        <v>779.54300000000001</v>
      </c>
      <c r="G12" s="36">
        <v>587.803</v>
      </c>
      <c r="H12" s="36">
        <v>264.255</v>
      </c>
      <c r="I12" s="37">
        <v>6.4950000000000001</v>
      </c>
      <c r="J12" s="24">
        <f t="shared" si="0"/>
        <v>12230.498</v>
      </c>
      <c r="K12" s="35">
        <v>4333.08</v>
      </c>
      <c r="L12" s="37">
        <v>-219.11600000000001</v>
      </c>
      <c r="M12" s="24">
        <f>SUM(K12:L12)</f>
        <v>4113.9639999999999</v>
      </c>
      <c r="N12" s="35">
        <v>3673.1350000000002</v>
      </c>
      <c r="O12" s="36">
        <v>3657.31</v>
      </c>
      <c r="P12" s="36">
        <v>390.28800000000001</v>
      </c>
      <c r="Q12" s="37">
        <v>395.80099999999999</v>
      </c>
      <c r="R12" s="24">
        <f t="shared" si="2"/>
        <v>8116.5340000000006</v>
      </c>
      <c r="S12" s="25">
        <f t="shared" si="3"/>
        <v>12230.498</v>
      </c>
    </row>
    <row r="14" spans="1:19" x14ac:dyDescent="0.25">
      <c r="A14" s="1" t="s">
        <v>24</v>
      </c>
    </row>
  </sheetData>
  <mergeCells count="3">
    <mergeCell ref="K4:S4"/>
    <mergeCell ref="A4:A5"/>
    <mergeCell ref="B4:J4"/>
  </mergeCells>
  <pageMargins left="0.7" right="0.7" top="0.75" bottom="0.75" header="0.3" footer="0.3"/>
  <pageSetup scale="88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2016-03-16T14:11:08Z</dcterms:modified>
</cp:coreProperties>
</file>