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ltrina.bunjaku\Desktop\Pasqyrat part 2\Karburantet - Nora\Albapetrol\"/>
    </mc:Choice>
  </mc:AlternateContent>
  <bookViews>
    <workbookView xWindow="0" yWindow="0" windowWidth="19200" windowHeight="111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0" i="1" l="1"/>
  <c r="AL9" i="1"/>
  <c r="AL8" i="1"/>
  <c r="AH8" i="1" l="1"/>
  <c r="W8" i="1"/>
  <c r="L8" i="1"/>
  <c r="AH9" i="1"/>
  <c r="W9" i="1"/>
  <c r="L9" i="1"/>
  <c r="W10" i="1"/>
  <c r="L10" i="1"/>
  <c r="AA11" i="1"/>
  <c r="AG10" i="1" l="1"/>
  <c r="AG11" i="1"/>
  <c r="AH11" i="1" s="1"/>
  <c r="AH10" i="1"/>
  <c r="AA8" i="1"/>
  <c r="V11" i="1"/>
  <c r="AI9" i="1"/>
  <c r="AK9" i="1" s="1"/>
  <c r="AI10" i="1"/>
  <c r="AK10" i="1" s="1"/>
  <c r="R11" i="1"/>
  <c r="W11" i="1" s="1"/>
  <c r="R8" i="1"/>
  <c r="K11" i="1"/>
  <c r="G11" i="1"/>
  <c r="AI8" i="1"/>
  <c r="AK8" i="1" s="1"/>
  <c r="L11" i="1" l="1"/>
  <c r="AI11" i="1" s="1"/>
</calcChain>
</file>

<file path=xl/sharedStrings.xml><?xml version="1.0" encoding="utf-8"?>
<sst xmlns="http://schemas.openxmlformats.org/spreadsheetml/2006/main" count="84" uniqueCount="58">
  <si>
    <t>(Në mijë Euro)</t>
  </si>
  <si>
    <t>Periudha</t>
  </si>
  <si>
    <t>Rrjedha e parasë nga aktivitetet operative</t>
  </si>
  <si>
    <t>Rrjedha e parasë nga aktivitetet investuese</t>
  </si>
  <si>
    <t>Zhvlerësimi</t>
  </si>
  <si>
    <t>Fitimi para tatimit</t>
  </si>
  <si>
    <t>Rritja e detyrimeve afatshkurtëra</t>
  </si>
  <si>
    <t>Zvogëlimi i kërkesave afatshkurtëra</t>
  </si>
  <si>
    <t>Zvogëlimi i stoqeve</t>
  </si>
  <si>
    <t>Rritja e përgjithshme e rrjedhës së parasë nga aktivitetet operative</t>
  </si>
  <si>
    <t>Zvogëlimi i detyrimeve afatshkurtëra</t>
  </si>
  <si>
    <t>Rritja e kërkesave afatshkurtëra</t>
  </si>
  <si>
    <t>Rritja e stoqeve</t>
  </si>
  <si>
    <t>Zvogëlimi i përgjithshëm i rrjedhës së parasë nga aktivitetet operative</t>
  </si>
  <si>
    <t>Arkëtimet e parasë nga shitja e pasurive joqarkulluese, të prekshme dhe të paprekshme</t>
  </si>
  <si>
    <t>Arkëtimet e parasë nga shitja e pronës dhe instrumenteve të borxhit</t>
  </si>
  <si>
    <t>Arkëtimet e parasë nga interesi</t>
  </si>
  <si>
    <t>Arkëtimet e parasë nga dividentat</t>
  </si>
  <si>
    <t>Arkëtimet tjera të parasë nga aktivitetet investuese</t>
  </si>
  <si>
    <t>Gjithsej arkëtimet e parasë nga aktivitetet investuese</t>
  </si>
  <si>
    <t>Pagesat e parasë për blerjen e pasurive joqarkulluese , të prekshme dhe të paprekshme</t>
  </si>
  <si>
    <t>Pagesat e parasë për blerjen e pronës dhe instrumenteve të borxhit</t>
  </si>
  <si>
    <t>Pagesat tjera të parasë për aktivitetet investuese</t>
  </si>
  <si>
    <t>Gjithsej pagesat e parasë nga aktivitetet investuese</t>
  </si>
  <si>
    <t>Rrjedha e parasë ng aktivitetet financuese</t>
  </si>
  <si>
    <t>Arkëtimet e parasë nga kryegjëja e kredisë, fletëobligacionet, huatë dhe huazimet tjera</t>
  </si>
  <si>
    <t>Arkëtimet tjera të parasë nga aktivitetet financuese</t>
  </si>
  <si>
    <t>Gjithsej arkëtimet e parasë nga aktivitetet financuese</t>
  </si>
  <si>
    <t>Pagesat e parasë për pagimin e kryegjëse së kredisë dhe fletëobligacioneve</t>
  </si>
  <si>
    <t>Pagesat e parasë për dividenta</t>
  </si>
  <si>
    <t>Pagesat e parasë për lizingun financiar</t>
  </si>
  <si>
    <t>Pagesat e parasë për ri-blerjen e aksioneve vetjake të kompanisë</t>
  </si>
  <si>
    <t>Pagesat tjera të parasë për aktivitetet financuese</t>
  </si>
  <si>
    <t>Gjithsej pagesat e parasë për aktivitetet financuese</t>
  </si>
  <si>
    <t xml:space="preserve">Rrjedha neto e parasë </t>
  </si>
  <si>
    <t xml:space="preserve">Paratë dhe ekuivalentët e parasë në fund të periudhës </t>
  </si>
  <si>
    <t xml:space="preserve">Paratë dhe ekuivalentët e parasë në fillim të periudhës </t>
  </si>
  <si>
    <t>Rrjedha neto e parasë nga aktivitetet operative</t>
  </si>
  <si>
    <t>Burimi: Ministria e Financave</t>
  </si>
  <si>
    <t>I (1 deri 5)</t>
  </si>
  <si>
    <t>II (1 deri 3)</t>
  </si>
  <si>
    <t>A (I - II)</t>
  </si>
  <si>
    <t>III (1 deri 5)</t>
  </si>
  <si>
    <t>IV (1 deri 3)</t>
  </si>
  <si>
    <t>B (III - IV)</t>
  </si>
  <si>
    <t>Arkëtimet e parasë nga emetimi i instrumenteve financuese të borxhit dhe ekuitetit</t>
  </si>
  <si>
    <t>V (1 deri 3)</t>
  </si>
  <si>
    <t>VI (1 deri 5)</t>
  </si>
  <si>
    <t>C (V-VI)</t>
  </si>
  <si>
    <t>D (A+B+C)</t>
  </si>
  <si>
    <t>E</t>
  </si>
  <si>
    <t>F (D+E)</t>
  </si>
  <si>
    <t>Rritja (zvogëlimi) i parasë dhe ekuivalentëve të parasë</t>
  </si>
  <si>
    <t>G</t>
  </si>
  <si>
    <t>Tabela 3.</t>
  </si>
  <si>
    <t>Rrjedha neto e parasë nga aktivitetet financuese</t>
  </si>
  <si>
    <r>
      <t>Pasqyra e rrjedhës së parasë -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rFont val="Times New Roman"/>
        <family val="1"/>
      </rPr>
      <t>(ALBA PETROL sh.p.k)</t>
    </r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</si>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</sst>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_);\(#,##0.000\)"/>
    <numFmt numFmtId="165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0" fillId="3" borderId="0" xfId="0" applyFill="1"/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164" fontId="2" fillId="0" borderId="13" xfId="1" applyNumberFormat="1" applyFont="1" applyBorder="1" applyAlignment="1">
      <alignment horizontal="right"/>
    </xf>
    <xf numFmtId="164" fontId="4" fillId="2" borderId="13" xfId="1" applyNumberFormat="1" applyFont="1" applyFill="1" applyBorder="1" applyAlignment="1">
      <alignment horizontal="right"/>
    </xf>
    <xf numFmtId="164" fontId="4" fillId="2" borderId="17" xfId="1" applyNumberFormat="1" applyFont="1" applyFill="1" applyBorder="1" applyAlignment="1">
      <alignment horizontal="right"/>
    </xf>
    <xf numFmtId="164" fontId="2" fillId="0" borderId="12" xfId="1" applyNumberFormat="1" applyFont="1" applyBorder="1" applyAlignment="1">
      <alignment horizontal="right"/>
    </xf>
    <xf numFmtId="164" fontId="2" fillId="0" borderId="20" xfId="1" applyNumberFormat="1" applyFont="1" applyBorder="1" applyAlignment="1">
      <alignment horizontal="right"/>
    </xf>
    <xf numFmtId="164" fontId="2" fillId="0" borderId="13" xfId="1" applyNumberFormat="1" applyFont="1" applyFill="1" applyBorder="1" applyAlignment="1">
      <alignment horizontal="right"/>
    </xf>
    <xf numFmtId="164" fontId="2" fillId="0" borderId="1" xfId="0" applyNumberFormat="1" applyFont="1" applyBorder="1"/>
    <xf numFmtId="164" fontId="2" fillId="0" borderId="2" xfId="0" applyNumberFormat="1" applyFont="1" applyBorder="1"/>
    <xf numFmtId="164" fontId="2" fillId="0" borderId="36" xfId="0" applyNumberFormat="1" applyFont="1" applyBorder="1"/>
    <xf numFmtId="164" fontId="4" fillId="2" borderId="12" xfId="0" applyNumberFormat="1" applyFont="1" applyFill="1" applyBorder="1"/>
    <xf numFmtId="164" fontId="4" fillId="2" borderId="20" xfId="0" applyNumberFormat="1" applyFont="1" applyFill="1" applyBorder="1"/>
    <xf numFmtId="164" fontId="4" fillId="2" borderId="13" xfId="0" applyNumberFormat="1" applyFont="1" applyFill="1" applyBorder="1"/>
    <xf numFmtId="164" fontId="4" fillId="2" borderId="61" xfId="0" applyNumberFormat="1" applyFont="1" applyFill="1" applyBorder="1"/>
    <xf numFmtId="164" fontId="2" fillId="0" borderId="6" xfId="1" applyNumberFormat="1" applyFont="1" applyBorder="1" applyAlignment="1">
      <alignment horizontal="right"/>
    </xf>
    <xf numFmtId="164" fontId="4" fillId="2" borderId="6" xfId="1" applyNumberFormat="1" applyFont="1" applyFill="1" applyBorder="1" applyAlignment="1">
      <alignment horizontal="right"/>
    </xf>
    <xf numFmtId="164" fontId="4" fillId="2" borderId="7" xfId="1" applyNumberFormat="1" applyFont="1" applyFill="1" applyBorder="1" applyAlignment="1">
      <alignment horizontal="right"/>
    </xf>
    <xf numFmtId="164" fontId="2" fillId="0" borderId="5" xfId="1" applyNumberFormat="1" applyFont="1" applyBorder="1" applyAlignment="1">
      <alignment horizontal="right"/>
    </xf>
    <xf numFmtId="164" fontId="2" fillId="0" borderId="14" xfId="1" applyNumberFormat="1" applyFont="1" applyBorder="1" applyAlignment="1">
      <alignment horizontal="right"/>
    </xf>
    <xf numFmtId="164" fontId="2" fillId="0" borderId="6" xfId="1" applyNumberFormat="1" applyFont="1" applyFill="1" applyBorder="1" applyAlignment="1">
      <alignment horizontal="right"/>
    </xf>
    <xf numFmtId="164" fontId="4" fillId="2" borderId="34" xfId="1" applyNumberFormat="1" applyFont="1" applyFill="1" applyBorder="1" applyAlignment="1">
      <alignment horizontal="right"/>
    </xf>
    <xf numFmtId="164" fontId="2" fillId="0" borderId="5" xfId="0" applyNumberFormat="1" applyFont="1" applyBorder="1"/>
    <xf numFmtId="164" fontId="2" fillId="0" borderId="6" xfId="0" applyNumberFormat="1" applyFont="1" applyBorder="1"/>
    <xf numFmtId="164" fontId="4" fillId="2" borderId="7" xfId="0" applyNumberFormat="1" applyFont="1" applyFill="1" applyBorder="1"/>
    <xf numFmtId="164" fontId="2" fillId="0" borderId="14" xfId="0" applyNumberFormat="1" applyFont="1" applyBorder="1"/>
    <xf numFmtId="164" fontId="4" fillId="2" borderId="34" xfId="0" applyNumberFormat="1" applyFont="1" applyFill="1" applyBorder="1"/>
    <xf numFmtId="164" fontId="4" fillId="2" borderId="14" xfId="0" applyNumberFormat="1" applyFont="1" applyFill="1" applyBorder="1"/>
    <xf numFmtId="164" fontId="2" fillId="0" borderId="6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 vertical="center"/>
    </xf>
    <xf numFmtId="164" fontId="2" fillId="0" borderId="14" xfId="1" applyNumberFormat="1" applyFont="1" applyBorder="1" applyAlignment="1">
      <alignment horizontal="center" vertical="center"/>
    </xf>
    <xf numFmtId="164" fontId="2" fillId="0" borderId="6" xfId="1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4" xfId="1" applyNumberFormat="1" applyFont="1" applyBorder="1"/>
    <xf numFmtId="164" fontId="2" fillId="0" borderId="64" xfId="1" applyNumberFormat="1" applyFont="1" applyBorder="1" applyAlignment="1">
      <alignment horizontal="right"/>
    </xf>
    <xf numFmtId="164" fontId="2" fillId="0" borderId="64" xfId="1" applyNumberFormat="1" applyFont="1" applyBorder="1"/>
    <xf numFmtId="164" fontId="4" fillId="2" borderId="64" xfId="1" applyNumberFormat="1" applyFont="1" applyFill="1" applyBorder="1" applyAlignment="1">
      <alignment horizontal="right"/>
    </xf>
    <xf numFmtId="164" fontId="2" fillId="0" borderId="64" xfId="1" applyNumberFormat="1" applyFont="1" applyBorder="1" applyAlignment="1">
      <alignment horizontal="center"/>
    </xf>
    <xf numFmtId="164" fontId="2" fillId="0" borderId="66" xfId="1" applyNumberFormat="1" applyFont="1" applyBorder="1" applyAlignment="1">
      <alignment horizontal="center" vertical="center"/>
    </xf>
    <xf numFmtId="164" fontId="2" fillId="0" borderId="67" xfId="1" applyNumberFormat="1" applyFont="1" applyBorder="1" applyAlignment="1">
      <alignment horizontal="center" vertical="center"/>
    </xf>
    <xf numFmtId="164" fontId="2" fillId="0" borderId="67" xfId="1" applyNumberFormat="1" applyFont="1" applyBorder="1"/>
    <xf numFmtId="164" fontId="2" fillId="0" borderId="64" xfId="1" applyNumberFormat="1" applyFont="1" applyBorder="1" applyAlignment="1">
      <alignment horizontal="center" vertical="center"/>
    </xf>
    <xf numFmtId="164" fontId="2" fillId="0" borderId="66" xfId="1" applyNumberFormat="1" applyFont="1" applyBorder="1" applyAlignment="1">
      <alignment horizontal="right"/>
    </xf>
    <xf numFmtId="164" fontId="2" fillId="0" borderId="64" xfId="1" applyNumberFormat="1" applyFont="1" applyFill="1" applyBorder="1" applyAlignment="1">
      <alignment horizontal="right"/>
    </xf>
    <xf numFmtId="164" fontId="2" fillId="0" borderId="66" xfId="0" applyNumberFormat="1" applyFont="1" applyBorder="1" applyAlignment="1">
      <alignment horizontal="center" vertical="center"/>
    </xf>
    <xf numFmtId="164" fontId="2" fillId="0" borderId="64" xfId="0" applyNumberFormat="1" applyFont="1" applyBorder="1" applyAlignment="1">
      <alignment horizontal="center" vertical="center"/>
    </xf>
    <xf numFmtId="164" fontId="4" fillId="2" borderId="67" xfId="0" applyNumberFormat="1" applyFont="1" applyFill="1" applyBorder="1"/>
    <xf numFmtId="164" fontId="4" fillId="2" borderId="72" xfId="0" applyNumberFormat="1" applyFont="1" applyFill="1" applyBorder="1" applyAlignment="1">
      <alignment horizontal="center" vertical="center"/>
    </xf>
    <xf numFmtId="165" fontId="4" fillId="2" borderId="6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165" fontId="4" fillId="2" borderId="24" xfId="1" applyNumberFormat="1" applyFont="1" applyFill="1" applyBorder="1" applyAlignment="1">
      <alignment horizontal="right"/>
    </xf>
    <xf numFmtId="165" fontId="4" fillId="2" borderId="34" xfId="1" applyNumberFormat="1" applyFont="1" applyFill="1" applyBorder="1" applyAlignment="1">
      <alignment horizontal="right"/>
    </xf>
    <xf numFmtId="165" fontId="4" fillId="2" borderId="7" xfId="0" applyNumberFormat="1" applyFont="1" applyFill="1" applyBorder="1"/>
    <xf numFmtId="165" fontId="4" fillId="2" borderId="12" xfId="0" applyNumberFormat="1" applyFont="1" applyFill="1" applyBorder="1"/>
    <xf numFmtId="165" fontId="4" fillId="2" borderId="13" xfId="1" applyNumberFormat="1" applyFont="1" applyFill="1" applyBorder="1" applyAlignment="1">
      <alignment horizontal="right"/>
    </xf>
    <xf numFmtId="165" fontId="4" fillId="2" borderId="43" xfId="1" applyNumberFormat="1" applyFont="1" applyFill="1" applyBorder="1" applyAlignment="1">
      <alignment horizontal="right"/>
    </xf>
    <xf numFmtId="165" fontId="4" fillId="2" borderId="44" xfId="1" applyNumberFormat="1" applyFont="1" applyFill="1" applyBorder="1" applyAlignment="1">
      <alignment horizontal="right"/>
    </xf>
    <xf numFmtId="165" fontId="4" fillId="2" borderId="42" xfId="0" applyNumberFormat="1" applyFont="1" applyFill="1" applyBorder="1"/>
    <xf numFmtId="165" fontId="4" fillId="2" borderId="15" xfId="0" applyNumberFormat="1" applyFont="1" applyFill="1" applyBorder="1"/>
    <xf numFmtId="0" fontId="8" fillId="0" borderId="0" xfId="0" applyFont="1"/>
    <xf numFmtId="0" fontId="4" fillId="2" borderId="5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left" vertical="center"/>
    </xf>
    <xf numFmtId="0" fontId="4" fillId="2" borderId="50" xfId="0" applyFont="1" applyFill="1" applyBorder="1" applyAlignment="1">
      <alignment horizontal="left" vertical="center"/>
    </xf>
    <xf numFmtId="0" fontId="4" fillId="2" borderId="51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left"/>
    </xf>
    <xf numFmtId="0" fontId="4" fillId="2" borderId="50" xfId="0" applyFont="1" applyFill="1" applyBorder="1" applyAlignment="1">
      <alignment horizontal="left"/>
    </xf>
    <xf numFmtId="0" fontId="4" fillId="2" borderId="51" xfId="0" applyFont="1" applyFill="1" applyBorder="1" applyAlignment="1">
      <alignment horizontal="left"/>
    </xf>
    <xf numFmtId="0" fontId="2" fillId="2" borderId="46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left" vertical="center"/>
    </xf>
    <xf numFmtId="0" fontId="4" fillId="2" borderId="48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5" fontId="4" fillId="2" borderId="62" xfId="0" applyNumberFormat="1" applyFont="1" applyFill="1" applyBorder="1"/>
    <xf numFmtId="164" fontId="4" fillId="2" borderId="62" xfId="0" applyNumberFormat="1" applyFont="1" applyFill="1" applyBorder="1" applyAlignment="1">
      <alignment horizontal="right" vertical="center"/>
    </xf>
    <xf numFmtId="37" fontId="4" fillId="2" borderId="71" xfId="0" applyNumberFormat="1" applyFont="1" applyFill="1" applyBorder="1"/>
    <xf numFmtId="37" fontId="4" fillId="2" borderId="7" xfId="0" applyNumberFormat="1" applyFont="1" applyFill="1" applyBorder="1"/>
    <xf numFmtId="37" fontId="4" fillId="2" borderId="65" xfId="0" applyNumberFormat="1" applyFont="1" applyFill="1" applyBorder="1"/>
    <xf numFmtId="37" fontId="4" fillId="2" borderId="69" xfId="0" applyNumberFormat="1" applyFont="1" applyFill="1" applyBorder="1"/>
    <xf numFmtId="37" fontId="4" fillId="2" borderId="70" xfId="0" applyNumberFormat="1" applyFont="1" applyFill="1" applyBorder="1"/>
    <xf numFmtId="37" fontId="4" fillId="2" borderId="17" xfId="1" applyNumberFormat="1" applyFont="1" applyFill="1" applyBorder="1" applyAlignment="1">
      <alignment horizontal="right"/>
    </xf>
    <xf numFmtId="37" fontId="4" fillId="2" borderId="64" xfId="1" applyNumberFormat="1" applyFont="1" applyFill="1" applyBorder="1" applyAlignment="1">
      <alignment horizontal="right"/>
    </xf>
    <xf numFmtId="37" fontId="4" fillId="2" borderId="65" xfId="1" applyNumberFormat="1" applyFont="1" applyFill="1" applyBorder="1" applyAlignment="1">
      <alignment horizontal="right"/>
    </xf>
    <xf numFmtId="37" fontId="4" fillId="2" borderId="68" xfId="1" applyNumberFormat="1" applyFont="1" applyFill="1" applyBorder="1" applyAlignment="1">
      <alignment horizontal="right"/>
    </xf>
    <xf numFmtId="37" fontId="4" fillId="2" borderId="69" xfId="1" applyNumberFormat="1" applyFont="1" applyFill="1" applyBorder="1" applyAlignment="1">
      <alignment horizontal="right"/>
    </xf>
    <xf numFmtId="37" fontId="4" fillId="2" borderId="42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showGridLines="0" tabSelected="1" zoomScaleNormal="100" workbookViewId="0">
      <pane xSplit="1" topLeftCell="B1" activePane="topRight" state="frozen"/>
      <selection pane="topRight"/>
    </sheetView>
  </sheetViews>
  <sheetFormatPr defaultRowHeight="15" x14ac:dyDescent="0.25"/>
  <cols>
    <col min="1" max="1" width="10.85546875" customWidth="1"/>
    <col min="2" max="2" width="10.7109375" customWidth="1"/>
    <col min="3" max="3" width="12.5703125" customWidth="1"/>
    <col min="4" max="4" width="12.28515625" customWidth="1"/>
    <col min="5" max="5" width="12" customWidth="1"/>
    <col min="6" max="6" width="11" customWidth="1"/>
    <col min="7" max="7" width="14.140625" customWidth="1"/>
    <col min="8" max="8" width="12.140625" customWidth="1"/>
    <col min="9" max="9" width="12.85546875" customWidth="1"/>
    <col min="10" max="10" width="12.5703125" customWidth="1"/>
    <col min="11" max="11" width="14.5703125" customWidth="1"/>
    <col min="12" max="12" width="13.85546875" customWidth="1"/>
    <col min="13" max="13" width="16.28515625" customWidth="1"/>
    <col min="14" max="14" width="15.7109375" customWidth="1"/>
    <col min="15" max="15" width="13.140625" customWidth="1"/>
    <col min="16" max="16" width="13.42578125" customWidth="1"/>
    <col min="17" max="17" width="13.140625" customWidth="1"/>
    <col min="18" max="18" width="14.28515625" customWidth="1"/>
    <col min="19" max="19" width="14.85546875" customWidth="1"/>
    <col min="20" max="20" width="14.42578125" customWidth="1"/>
    <col min="21" max="21" width="14.140625" customWidth="1"/>
    <col min="22" max="22" width="14.5703125" customWidth="1"/>
    <col min="23" max="23" width="14.28515625" customWidth="1"/>
    <col min="24" max="24" width="18" customWidth="1"/>
    <col min="25" max="25" width="17.7109375" customWidth="1"/>
    <col min="26" max="26" width="15.42578125" customWidth="1"/>
    <col min="27" max="27" width="13.7109375" customWidth="1"/>
    <col min="28" max="28" width="16" customWidth="1"/>
    <col min="29" max="29" width="15.28515625" customWidth="1"/>
    <col min="30" max="30" width="13.7109375" customWidth="1"/>
    <col min="31" max="31" width="15" customWidth="1"/>
    <col min="32" max="32" width="14.7109375" customWidth="1"/>
    <col min="33" max="33" width="12.85546875" customWidth="1"/>
    <col min="34" max="34" width="12.7109375" customWidth="1"/>
    <col min="35" max="36" width="14" customWidth="1"/>
    <col min="37" max="37" width="12.85546875" customWidth="1"/>
    <col min="38" max="38" width="13.28515625" customWidth="1"/>
  </cols>
  <sheetData>
    <row r="1" spans="1:38" x14ac:dyDescent="0.25">
      <c r="A1" s="122" t="s">
        <v>54</v>
      </c>
      <c r="B1" s="122"/>
      <c r="C1" s="122"/>
      <c r="D1" s="1"/>
      <c r="E1" s="1"/>
      <c r="F1" s="1"/>
    </row>
    <row r="2" spans="1:38" ht="18.75" x14ac:dyDescent="0.25">
      <c r="A2" s="123" t="s">
        <v>56</v>
      </c>
      <c r="B2" s="123"/>
      <c r="C2" s="123"/>
      <c r="D2" s="123"/>
      <c r="E2" s="123"/>
      <c r="F2" s="123"/>
    </row>
    <row r="3" spans="1:38" ht="15.75" thickBot="1" x14ac:dyDescent="0.3">
      <c r="A3" s="122" t="s">
        <v>0</v>
      </c>
      <c r="B3" s="122"/>
      <c r="C3" s="122"/>
      <c r="D3" s="1"/>
      <c r="E3" s="1"/>
      <c r="F3" s="1"/>
    </row>
    <row r="4" spans="1:38" s="1" customFormat="1" ht="20.25" customHeight="1" x14ac:dyDescent="0.25">
      <c r="A4" s="113" t="s">
        <v>1</v>
      </c>
      <c r="B4" s="116" t="s">
        <v>2</v>
      </c>
      <c r="C4" s="116"/>
      <c r="D4" s="116"/>
      <c r="E4" s="116"/>
      <c r="F4" s="116"/>
      <c r="G4" s="116"/>
      <c r="H4" s="116"/>
      <c r="I4" s="116"/>
      <c r="J4" s="116"/>
      <c r="K4" s="116"/>
      <c r="L4" s="117"/>
      <c r="M4" s="107" t="s">
        <v>3</v>
      </c>
      <c r="N4" s="108"/>
      <c r="O4" s="108"/>
      <c r="P4" s="108"/>
      <c r="Q4" s="108"/>
      <c r="R4" s="108"/>
      <c r="S4" s="108"/>
      <c r="T4" s="108"/>
      <c r="U4" s="108"/>
      <c r="V4" s="108"/>
      <c r="W4" s="109"/>
      <c r="X4" s="110" t="s">
        <v>24</v>
      </c>
      <c r="Y4" s="111"/>
      <c r="Z4" s="111"/>
      <c r="AA4" s="111"/>
      <c r="AB4" s="111"/>
      <c r="AC4" s="111"/>
      <c r="AD4" s="111"/>
      <c r="AE4" s="111"/>
      <c r="AF4" s="111"/>
      <c r="AG4" s="111"/>
      <c r="AH4" s="112"/>
      <c r="AI4" s="86" t="s">
        <v>34</v>
      </c>
      <c r="AJ4" s="92" t="s">
        <v>36</v>
      </c>
      <c r="AK4" s="92" t="s">
        <v>35</v>
      </c>
      <c r="AL4" s="89" t="s">
        <v>52</v>
      </c>
    </row>
    <row r="5" spans="1:38" s="1" customFormat="1" ht="20.25" customHeight="1" x14ac:dyDescent="0.25">
      <c r="A5" s="114"/>
      <c r="B5" s="118" t="s">
        <v>5</v>
      </c>
      <c r="C5" s="118" t="s">
        <v>4</v>
      </c>
      <c r="D5" s="118" t="s">
        <v>6</v>
      </c>
      <c r="E5" s="118" t="s">
        <v>7</v>
      </c>
      <c r="F5" s="118" t="s">
        <v>8</v>
      </c>
      <c r="G5" s="120" t="s">
        <v>9</v>
      </c>
      <c r="H5" s="121"/>
      <c r="I5" s="121"/>
      <c r="J5" s="121"/>
      <c r="K5" s="95" t="s">
        <v>13</v>
      </c>
      <c r="L5" s="97" t="s">
        <v>37</v>
      </c>
      <c r="M5" s="99"/>
      <c r="N5" s="100"/>
      <c r="O5" s="100"/>
      <c r="P5" s="100"/>
      <c r="Q5" s="100"/>
      <c r="R5" s="105" t="s">
        <v>19</v>
      </c>
      <c r="S5" s="99"/>
      <c r="T5" s="100"/>
      <c r="U5" s="100"/>
      <c r="V5" s="105" t="s">
        <v>23</v>
      </c>
      <c r="W5" s="101" t="s">
        <v>3</v>
      </c>
      <c r="X5" s="103"/>
      <c r="Y5" s="104"/>
      <c r="Z5" s="104"/>
      <c r="AA5" s="105" t="s">
        <v>27</v>
      </c>
      <c r="AB5" s="104"/>
      <c r="AC5" s="104"/>
      <c r="AD5" s="104"/>
      <c r="AE5" s="104"/>
      <c r="AF5" s="104"/>
      <c r="AG5" s="105" t="s">
        <v>33</v>
      </c>
      <c r="AH5" s="105" t="s">
        <v>55</v>
      </c>
      <c r="AI5" s="87"/>
      <c r="AJ5" s="93"/>
      <c r="AK5" s="93"/>
      <c r="AL5" s="90"/>
    </row>
    <row r="6" spans="1:38" s="1" customFormat="1" ht="115.5" customHeight="1" x14ac:dyDescent="0.25">
      <c r="A6" s="115"/>
      <c r="B6" s="119"/>
      <c r="C6" s="119"/>
      <c r="D6" s="119"/>
      <c r="E6" s="119"/>
      <c r="F6" s="119"/>
      <c r="G6" s="96"/>
      <c r="H6" s="6" t="s">
        <v>10</v>
      </c>
      <c r="I6" s="6" t="s">
        <v>11</v>
      </c>
      <c r="J6" s="9" t="s">
        <v>12</v>
      </c>
      <c r="K6" s="96"/>
      <c r="L6" s="98"/>
      <c r="M6" s="7" t="s">
        <v>14</v>
      </c>
      <c r="N6" s="2" t="s">
        <v>15</v>
      </c>
      <c r="O6" s="2" t="s">
        <v>16</v>
      </c>
      <c r="P6" s="2" t="s">
        <v>17</v>
      </c>
      <c r="Q6" s="8" t="s">
        <v>18</v>
      </c>
      <c r="R6" s="106"/>
      <c r="S6" s="10" t="s">
        <v>20</v>
      </c>
      <c r="T6" s="11" t="s">
        <v>21</v>
      </c>
      <c r="U6" s="11" t="s">
        <v>22</v>
      </c>
      <c r="V6" s="106"/>
      <c r="W6" s="102"/>
      <c r="X6" s="4" t="s">
        <v>45</v>
      </c>
      <c r="Y6" s="5" t="s">
        <v>25</v>
      </c>
      <c r="Z6" s="5" t="s">
        <v>26</v>
      </c>
      <c r="AA6" s="106"/>
      <c r="AB6" s="12" t="s">
        <v>28</v>
      </c>
      <c r="AC6" s="5" t="s">
        <v>29</v>
      </c>
      <c r="AD6" s="5" t="s">
        <v>30</v>
      </c>
      <c r="AE6" s="5" t="s">
        <v>31</v>
      </c>
      <c r="AF6" s="5" t="s">
        <v>32</v>
      </c>
      <c r="AG6" s="106"/>
      <c r="AH6" s="106"/>
      <c r="AI6" s="88"/>
      <c r="AJ6" s="94"/>
      <c r="AK6" s="94"/>
      <c r="AL6" s="91"/>
    </row>
    <row r="7" spans="1:38" s="1" customFormat="1" x14ac:dyDescent="0.25">
      <c r="A7" s="22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 t="s">
        <v>39</v>
      </c>
      <c r="H7" s="8">
        <v>1</v>
      </c>
      <c r="I7" s="8">
        <v>2</v>
      </c>
      <c r="J7" s="18">
        <v>3</v>
      </c>
      <c r="K7" s="11" t="s">
        <v>40</v>
      </c>
      <c r="L7" s="19" t="s">
        <v>41</v>
      </c>
      <c r="M7" s="7">
        <v>1</v>
      </c>
      <c r="N7" s="2">
        <v>2</v>
      </c>
      <c r="O7" s="2">
        <v>3</v>
      </c>
      <c r="P7" s="2">
        <v>4</v>
      </c>
      <c r="Q7" s="8">
        <v>5</v>
      </c>
      <c r="R7" s="19" t="s">
        <v>42</v>
      </c>
      <c r="S7" s="10">
        <v>1</v>
      </c>
      <c r="T7" s="11">
        <v>2</v>
      </c>
      <c r="U7" s="11">
        <v>3</v>
      </c>
      <c r="V7" s="20" t="s">
        <v>43</v>
      </c>
      <c r="W7" s="21" t="s">
        <v>44</v>
      </c>
      <c r="X7" s="13">
        <v>1</v>
      </c>
      <c r="Y7" s="14">
        <v>2</v>
      </c>
      <c r="Z7" s="14">
        <v>3</v>
      </c>
      <c r="AA7" s="16" t="s">
        <v>46</v>
      </c>
      <c r="AB7" s="15">
        <v>1</v>
      </c>
      <c r="AC7" s="14">
        <v>2</v>
      </c>
      <c r="AD7" s="14">
        <v>3</v>
      </c>
      <c r="AE7" s="14">
        <v>4</v>
      </c>
      <c r="AF7" s="14">
        <v>5</v>
      </c>
      <c r="AG7" s="16" t="s">
        <v>47</v>
      </c>
      <c r="AH7" s="16" t="s">
        <v>48</v>
      </c>
      <c r="AI7" s="17" t="s">
        <v>49</v>
      </c>
      <c r="AJ7" s="12" t="s">
        <v>50</v>
      </c>
      <c r="AK7" s="5" t="s">
        <v>51</v>
      </c>
      <c r="AL7" s="23" t="s">
        <v>53</v>
      </c>
    </row>
    <row r="8" spans="1:38" s="1" customFormat="1" x14ac:dyDescent="0.25">
      <c r="A8" s="24">
        <v>2013</v>
      </c>
      <c r="B8" s="27"/>
      <c r="C8" s="27"/>
      <c r="D8" s="27"/>
      <c r="E8" s="27"/>
      <c r="F8" s="27"/>
      <c r="G8" s="28">
        <v>21294.463660000001</v>
      </c>
      <c r="H8" s="27"/>
      <c r="I8" s="27"/>
      <c r="J8" s="27"/>
      <c r="K8" s="80">
        <v>-20124.303650000002</v>
      </c>
      <c r="L8" s="29">
        <f>G8+K8</f>
        <v>1170.1600099999996</v>
      </c>
      <c r="M8" s="30"/>
      <c r="N8" s="31"/>
      <c r="O8" s="31"/>
      <c r="P8" s="31"/>
      <c r="Q8" s="27"/>
      <c r="R8" s="132">
        <f>SUM(M8:Q8)</f>
        <v>0</v>
      </c>
      <c r="S8" s="30"/>
      <c r="T8" s="27"/>
      <c r="U8" s="32"/>
      <c r="V8" s="81">
        <v>-158.89312000000001</v>
      </c>
      <c r="W8" s="82">
        <f>R8+V8</f>
        <v>-158.89312000000001</v>
      </c>
      <c r="X8" s="33"/>
      <c r="Y8" s="34"/>
      <c r="Z8" s="34"/>
      <c r="AA8" s="137">
        <f>SUM(X8:Z8)</f>
        <v>0</v>
      </c>
      <c r="AB8" s="35"/>
      <c r="AC8" s="34"/>
      <c r="AD8" s="34"/>
      <c r="AE8" s="34"/>
      <c r="AF8" s="34"/>
      <c r="AG8" s="83">
        <v>-1004.63982</v>
      </c>
      <c r="AH8" s="84">
        <f>AA8+AG8</f>
        <v>-1004.63982</v>
      </c>
      <c r="AI8" s="36">
        <f>SUM(L8,W8,AH8)</f>
        <v>6.6270699999996623</v>
      </c>
      <c r="AJ8" s="37">
        <v>69.705460000000002</v>
      </c>
      <c r="AK8" s="38">
        <f>AI8+AJ8</f>
        <v>76.332529999999664</v>
      </c>
      <c r="AL8" s="39">
        <f>AK8-AJ8</f>
        <v>6.6270699999996623</v>
      </c>
    </row>
    <row r="9" spans="1:38" s="1" customFormat="1" x14ac:dyDescent="0.25">
      <c r="A9" s="25">
        <v>2014</v>
      </c>
      <c r="B9" s="40"/>
      <c r="C9" s="40"/>
      <c r="D9" s="40"/>
      <c r="E9" s="40"/>
      <c r="F9" s="40"/>
      <c r="G9" s="41">
        <v>21836.077969999998</v>
      </c>
      <c r="H9" s="40"/>
      <c r="I9" s="40"/>
      <c r="J9" s="40"/>
      <c r="K9" s="74">
        <v>-22120.976739999998</v>
      </c>
      <c r="L9" s="75">
        <f>G9+K9</f>
        <v>-284.89876999999979</v>
      </c>
      <c r="M9" s="43"/>
      <c r="N9" s="44"/>
      <c r="O9" s="44"/>
      <c r="P9" s="44"/>
      <c r="Q9" s="40"/>
      <c r="R9" s="42">
        <v>10.25</v>
      </c>
      <c r="S9" s="43"/>
      <c r="T9" s="40"/>
      <c r="U9" s="45"/>
      <c r="V9" s="76">
        <v>-33.931260000000002</v>
      </c>
      <c r="W9" s="77">
        <f>R9+V9</f>
        <v>-23.681260000000002</v>
      </c>
      <c r="X9" s="47"/>
      <c r="Y9" s="48"/>
      <c r="Z9" s="48"/>
      <c r="AA9" s="49">
        <v>821.32671000000005</v>
      </c>
      <c r="AB9" s="50"/>
      <c r="AC9" s="48"/>
      <c r="AD9" s="48"/>
      <c r="AE9" s="48"/>
      <c r="AF9" s="48"/>
      <c r="AG9" s="78">
        <v>-579.17136000000005</v>
      </c>
      <c r="AH9" s="51">
        <f>AA9+AG9</f>
        <v>242.15535</v>
      </c>
      <c r="AI9" s="79">
        <f t="shared" ref="AI9:AI11" si="0">SUM(L9,W9,AH9)</f>
        <v>-66.424679999999796</v>
      </c>
      <c r="AJ9" s="52">
        <v>76.332530000000006</v>
      </c>
      <c r="AK9" s="38">
        <f t="shared" ref="AK9:AK10" si="1">AI9+AJ9</f>
        <v>9.9078500000002094</v>
      </c>
      <c r="AL9" s="125">
        <f>AK9-AJ9</f>
        <v>-66.424679999999796</v>
      </c>
    </row>
    <row r="10" spans="1:38" s="1" customFormat="1" x14ac:dyDescent="0.25">
      <c r="A10" s="25">
        <v>2015</v>
      </c>
      <c r="B10" s="40"/>
      <c r="C10" s="40"/>
      <c r="D10" s="40"/>
      <c r="E10" s="40"/>
      <c r="F10" s="40"/>
      <c r="G10" s="41">
        <v>27187.883330000001</v>
      </c>
      <c r="H10" s="40"/>
      <c r="I10" s="40"/>
      <c r="J10" s="53"/>
      <c r="K10" s="74">
        <v>-27844.506300000001</v>
      </c>
      <c r="L10" s="75">
        <f>G10+K10</f>
        <v>-656.62297000000035</v>
      </c>
      <c r="M10" s="54"/>
      <c r="N10" s="55"/>
      <c r="O10" s="44"/>
      <c r="P10" s="55"/>
      <c r="Q10" s="56"/>
      <c r="R10" s="42">
        <v>62.844839999999998</v>
      </c>
      <c r="S10" s="43"/>
      <c r="T10" s="56"/>
      <c r="U10" s="45"/>
      <c r="V10" s="76">
        <v>-35.01538</v>
      </c>
      <c r="W10" s="46">
        <f>R10+V10</f>
        <v>27.829459999999997</v>
      </c>
      <c r="X10" s="57"/>
      <c r="Y10" s="58"/>
      <c r="Z10" s="58"/>
      <c r="AA10" s="49">
        <v>726.64724999999999</v>
      </c>
      <c r="AB10" s="59"/>
      <c r="AC10" s="58"/>
      <c r="AD10" s="58"/>
      <c r="AE10" s="58"/>
      <c r="AF10" s="58"/>
      <c r="AG10" s="128">
        <f t="shared" ref="AG10:AG11" si="2">SUM(AB10:AF10)</f>
        <v>0</v>
      </c>
      <c r="AH10" s="51">
        <f t="shared" ref="AH10:AH11" si="3">AA10-AG10</f>
        <v>726.64724999999999</v>
      </c>
      <c r="AI10" s="36">
        <f t="shared" si="0"/>
        <v>97.853739999999675</v>
      </c>
      <c r="AJ10" s="52">
        <v>9.9078599999999994</v>
      </c>
      <c r="AK10" s="38">
        <f t="shared" si="1"/>
        <v>107.76159999999967</v>
      </c>
      <c r="AL10" s="126">
        <f>AK10-AJ10</f>
        <v>97.853739999999675</v>
      </c>
    </row>
    <row r="11" spans="1:38" s="1" customFormat="1" ht="15.75" thickBot="1" x14ac:dyDescent="0.3">
      <c r="A11" s="26">
        <v>2016</v>
      </c>
      <c r="B11" s="60" t="s">
        <v>57</v>
      </c>
      <c r="C11" s="61" t="s">
        <v>57</v>
      </c>
      <c r="D11" s="61" t="s">
        <v>57</v>
      </c>
      <c r="E11" s="60" t="s">
        <v>57</v>
      </c>
      <c r="F11" s="61" t="s">
        <v>57</v>
      </c>
      <c r="G11" s="62">
        <f t="shared" ref="G11" si="4">SUM(B11:F11)</f>
        <v>0</v>
      </c>
      <c r="H11" s="60" t="s">
        <v>57</v>
      </c>
      <c r="I11" s="60" t="s">
        <v>57</v>
      </c>
      <c r="J11" s="63" t="s">
        <v>57</v>
      </c>
      <c r="K11" s="133">
        <f t="shared" ref="K11" si="5">SUM(H11:J11)</f>
        <v>0</v>
      </c>
      <c r="L11" s="134">
        <f t="shared" ref="L11" si="6">G11-K11</f>
        <v>0</v>
      </c>
      <c r="M11" s="64" t="s">
        <v>57</v>
      </c>
      <c r="N11" s="65" t="s">
        <v>57</v>
      </c>
      <c r="O11" s="66" t="s">
        <v>57</v>
      </c>
      <c r="P11" s="65" t="s">
        <v>57</v>
      </c>
      <c r="Q11" s="67" t="s">
        <v>57</v>
      </c>
      <c r="R11" s="134">
        <f t="shared" ref="R11" si="7">SUM(M11:Q11)</f>
        <v>0</v>
      </c>
      <c r="S11" s="68" t="s">
        <v>57</v>
      </c>
      <c r="T11" s="67" t="s">
        <v>57</v>
      </c>
      <c r="U11" s="69" t="s">
        <v>57</v>
      </c>
      <c r="V11" s="135">
        <f t="shared" ref="V11" si="8">SUM(S11:U11)</f>
        <v>0</v>
      </c>
      <c r="W11" s="136">
        <f t="shared" ref="W11" si="9">R11-V11</f>
        <v>0</v>
      </c>
      <c r="X11" s="70" t="s">
        <v>57</v>
      </c>
      <c r="Y11" s="71" t="s">
        <v>57</v>
      </c>
      <c r="Z11" s="71" t="s">
        <v>57</v>
      </c>
      <c r="AA11" s="129">
        <f>SUM(X11:Z11)</f>
        <v>0</v>
      </c>
      <c r="AB11" s="66" t="s">
        <v>57</v>
      </c>
      <c r="AC11" s="71" t="s">
        <v>57</v>
      </c>
      <c r="AD11" s="71" t="s">
        <v>57</v>
      </c>
      <c r="AE11" s="71" t="s">
        <v>57</v>
      </c>
      <c r="AF11" s="71" t="s">
        <v>57</v>
      </c>
      <c r="AG11" s="129">
        <f t="shared" si="2"/>
        <v>0</v>
      </c>
      <c r="AH11" s="130">
        <f t="shared" si="3"/>
        <v>0</v>
      </c>
      <c r="AI11" s="131">
        <f t="shared" si="0"/>
        <v>0</v>
      </c>
      <c r="AJ11" s="72" t="s">
        <v>57</v>
      </c>
      <c r="AK11" s="127">
        <v>0</v>
      </c>
      <c r="AL11" s="73" t="s">
        <v>57</v>
      </c>
    </row>
    <row r="12" spans="1:38" x14ac:dyDescent="0.25">
      <c r="AH12" s="3"/>
    </row>
    <row r="13" spans="1:38" x14ac:dyDescent="0.25">
      <c r="A13" s="124" t="s">
        <v>38</v>
      </c>
      <c r="B13" s="124"/>
      <c r="C13" s="124"/>
      <c r="D13" s="124"/>
      <c r="E13" s="124"/>
      <c r="F13" s="124"/>
    </row>
    <row r="15" spans="1:38" ht="15.75" x14ac:dyDescent="0.25">
      <c r="B15" s="85"/>
    </row>
  </sheetData>
  <mergeCells count="27">
    <mergeCell ref="A4:A6"/>
    <mergeCell ref="B4:L4"/>
    <mergeCell ref="B5:B6"/>
    <mergeCell ref="C5:C6"/>
    <mergeCell ref="D5:D6"/>
    <mergeCell ref="E5:E6"/>
    <mergeCell ref="F5:F6"/>
    <mergeCell ref="G5:G6"/>
    <mergeCell ref="H5:J5"/>
    <mergeCell ref="M4:W4"/>
    <mergeCell ref="X4:AH4"/>
    <mergeCell ref="AB5:AF5"/>
    <mergeCell ref="AG5:AG6"/>
    <mergeCell ref="AH5:AH6"/>
    <mergeCell ref="AI4:AI6"/>
    <mergeCell ref="AL4:AL6"/>
    <mergeCell ref="AK4:AK6"/>
    <mergeCell ref="AJ4:AJ6"/>
    <mergeCell ref="K5:K6"/>
    <mergeCell ref="L5:L6"/>
    <mergeCell ref="S5:U5"/>
    <mergeCell ref="W5:W6"/>
    <mergeCell ref="X5:Z5"/>
    <mergeCell ref="AA5:AA6"/>
    <mergeCell ref="V5:V6"/>
    <mergeCell ref="M5:Q5"/>
    <mergeCell ref="R5:R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 Bunjaku</dc:creator>
  <cp:lastModifiedBy>Kaltrina Bunjaku</cp:lastModifiedBy>
  <dcterms:created xsi:type="dcterms:W3CDTF">2016-04-20T14:02:38Z</dcterms:created>
  <dcterms:modified xsi:type="dcterms:W3CDTF">2017-09-22T08:44:58Z</dcterms:modified>
</cp:coreProperties>
</file>