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geci\Desktop\PTK\"/>
    </mc:Choice>
  </mc:AlternateContent>
  <bookViews>
    <workbookView xWindow="0" yWindow="0" windowWidth="15360" windowHeight="73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Y15" i="1"/>
  <c r="AB15" i="1"/>
  <c r="AH15" i="1"/>
  <c r="AK15" i="1"/>
  <c r="AC15" i="1" l="1"/>
  <c r="AL15" i="1"/>
  <c r="AK14" i="1"/>
  <c r="AL14" i="1" s="1"/>
  <c r="AH14" i="1"/>
  <c r="AC14" i="1"/>
  <c r="AB14" i="1"/>
  <c r="Y14" i="1"/>
  <c r="Y13" i="1"/>
  <c r="AL7" i="1" l="1"/>
  <c r="AC7" i="1"/>
  <c r="J9" i="1" l="1"/>
  <c r="AH13" i="1" l="1"/>
  <c r="AH12" i="1"/>
  <c r="J12" i="1"/>
  <c r="AK8" i="1" l="1"/>
  <c r="AK9" i="1"/>
  <c r="AK10" i="1"/>
  <c r="AK11" i="1"/>
  <c r="AH8" i="1"/>
  <c r="AL8" i="1" s="1"/>
  <c r="AH9" i="1"/>
  <c r="AL9" i="1" s="1"/>
  <c r="AH10" i="1"/>
  <c r="AL10" i="1" s="1"/>
  <c r="AH11" i="1"/>
  <c r="AL11" i="1" s="1"/>
  <c r="AB8" i="1"/>
  <c r="AB9" i="1"/>
  <c r="AB10" i="1"/>
  <c r="AB11" i="1"/>
  <c r="Y8" i="1"/>
  <c r="AC8" i="1" s="1"/>
  <c r="Y9" i="1"/>
  <c r="AC9" i="1" s="1"/>
  <c r="Y10" i="1"/>
  <c r="AC10" i="1" s="1"/>
  <c r="Y11" i="1"/>
  <c r="AC11" i="1" s="1"/>
  <c r="AB13" i="1" l="1"/>
  <c r="AK13" i="1"/>
  <c r="AL13" i="1" s="1"/>
  <c r="AK12" i="1"/>
  <c r="AL12" i="1" s="1"/>
  <c r="AB12" i="1"/>
  <c r="AC13" i="1"/>
  <c r="Y12" i="1"/>
  <c r="AC12" i="1" s="1"/>
</calcChain>
</file>

<file path=xl/sharedStrings.xml><?xml version="1.0" encoding="utf-8"?>
<sst xmlns="http://schemas.openxmlformats.org/spreadsheetml/2006/main" count="240" uniqueCount="30">
  <si>
    <t>Tabela 3.</t>
  </si>
  <si>
    <t>(Në mijëra Euro)</t>
  </si>
  <si>
    <t>Periudha</t>
  </si>
  <si>
    <t>Kapitali i emetuar</t>
  </si>
  <si>
    <t>Bilanci më 1 Janar</t>
  </si>
  <si>
    <t>Të ardhurat gjithëpërfshirëse për vitin</t>
  </si>
  <si>
    <t>Fitimi për vitin</t>
  </si>
  <si>
    <t>Të ardhurat e tjera gjithëpërfshirëse</t>
  </si>
  <si>
    <t>Shpërndarjet të aksionari</t>
  </si>
  <si>
    <t>Totali i të ardhurave gjithëpërfshirëse</t>
  </si>
  <si>
    <t>Dividentë</t>
  </si>
  <si>
    <t>Transfer nga PTK në PT</t>
  </si>
  <si>
    <t>Total shpërndarjet te aksionari</t>
  </si>
  <si>
    <t>Bilanci më 31 Dhjetor</t>
  </si>
  <si>
    <t>Rezervat</t>
  </si>
  <si>
    <t>Fitimi i Mbajtur</t>
  </si>
  <si>
    <t>Totali</t>
  </si>
  <si>
    <t>-</t>
  </si>
  <si>
    <t xml:space="preserve">Humbjet e njohura në ekuitet </t>
  </si>
  <si>
    <t xml:space="preserve">Zvogëlimi i ekuitetit sipas vendimit të Qeverisë </t>
  </si>
  <si>
    <t xml:space="preserve">Informatë: Shënimet përkatëse lidhur me zërat specifik sipas viteve mund të gjenden në vegëzen në vazhdim: </t>
  </si>
  <si>
    <t>http://www.ptkonline.com/ptk/publications/</t>
  </si>
  <si>
    <t>http://www.mzhe-ks.net/npmnp/repository/docs/Raporti_i_Auditorit_dhe_Pasqyrat_Financiare_2014PTK_opt.pdf</t>
  </si>
  <si>
    <t>* Në përputhje me vendimin e qeverisë, duke filluar nga 1 Gushti 2012 Posta e Kosovës operon si njësi biznesi e veçantë nga PTK-ja. Procesi i ndarjes së NJB Posta ka filluar në fillim të vitit 2012 në bazë të Vendimit të Qeverisë Nr 16/53 të datës 21/12/2011 mbi ndarjen e NJB Posta. Këto vendime përcaktojnë që ndarja e NJB Posta të bëhet në bazë të raportit të këshilltarit të jashtëm (Grant Thornton, Accounting Seperation Report, July 2011) mbi ndarjen kontabël të NJB Posta të miratuar nga KQP.</t>
  </si>
  <si>
    <t>2012*</t>
  </si>
  <si>
    <t>Sqarim:</t>
  </si>
  <si>
    <t>Pasqyra e ndryshimeve në ekuitet - PTK 1/</t>
  </si>
  <si>
    <t>Burimi: Pasqyrat Financiare 2008-2013 (Posta dhe Telekomunikacioni i Kosovës, 2016); Pasqyrat Financiare 2014, 2015 (Ministria e Zhvillimit Ekonomik, 2016)</t>
  </si>
  <si>
    <t>1/ Bazuar në publikimin e Ministrisë së Zhvillimit Ekonomik, pasqyrat financiare për vitin 2015 i referohen termit "Telekomi i Kosovës SH.A."</t>
  </si>
  <si>
    <t>Fitimi/humbja për vitin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</si>
</sst>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1" fillId="0" borderId="17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6" fillId="0" borderId="0" xfId="0" applyFont="1"/>
    <xf numFmtId="0" fontId="4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0" borderId="0" xfId="2"/>
    <xf numFmtId="0" fontId="1" fillId="2" borderId="2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4" borderId="16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3" fontId="4" fillId="4" borderId="27" xfId="0" applyNumberFormat="1" applyFont="1" applyFill="1" applyBorder="1" applyAlignment="1">
      <alignment horizontal="right" vertical="center" wrapText="1"/>
    </xf>
    <xf numFmtId="3" fontId="1" fillId="4" borderId="36" xfId="0" applyNumberFormat="1" applyFont="1" applyFill="1" applyBorder="1" applyAlignment="1">
      <alignment horizontal="right" vertical="center" wrapText="1"/>
    </xf>
    <xf numFmtId="3" fontId="4" fillId="4" borderId="19" xfId="0" applyNumberFormat="1" applyFont="1" applyFill="1" applyBorder="1" applyAlignment="1">
      <alignment horizontal="right" vertical="center" wrapText="1"/>
    </xf>
    <xf numFmtId="3" fontId="4" fillId="4" borderId="24" xfId="0" applyNumberFormat="1" applyFont="1" applyFill="1" applyBorder="1" applyAlignment="1">
      <alignment horizontal="right" vertical="center" wrapText="1"/>
    </xf>
    <xf numFmtId="3" fontId="1" fillId="4" borderId="37" xfId="0" applyNumberFormat="1" applyFont="1" applyFill="1" applyBorder="1" applyAlignment="1">
      <alignment horizontal="right" vertical="center"/>
    </xf>
    <xf numFmtId="3" fontId="1" fillId="4" borderId="19" xfId="0" applyNumberFormat="1" applyFont="1" applyFill="1" applyBorder="1" applyAlignment="1">
      <alignment horizontal="right" vertical="center" wrapText="1"/>
    </xf>
    <xf numFmtId="3" fontId="1" fillId="0" borderId="20" xfId="1" applyNumberFormat="1" applyFont="1" applyBorder="1" applyAlignment="1">
      <alignment horizontal="right" vertical="center"/>
    </xf>
    <xf numFmtId="3" fontId="1" fillId="4" borderId="37" xfId="1" applyNumberFormat="1" applyFont="1" applyFill="1" applyBorder="1" applyAlignment="1">
      <alignment horizontal="right" vertical="center"/>
    </xf>
    <xf numFmtId="3" fontId="1" fillId="0" borderId="31" xfId="1" applyNumberFormat="1" applyFont="1" applyBorder="1" applyAlignment="1">
      <alignment horizontal="right" vertical="center"/>
    </xf>
    <xf numFmtId="3" fontId="1" fillId="0" borderId="32" xfId="1" applyNumberFormat="1" applyFont="1" applyBorder="1" applyAlignment="1">
      <alignment horizontal="right" vertical="center"/>
    </xf>
    <xf numFmtId="3" fontId="1" fillId="0" borderId="33" xfId="1" applyNumberFormat="1" applyFont="1" applyBorder="1" applyAlignment="1">
      <alignment horizontal="right" vertical="center"/>
    </xf>
    <xf numFmtId="3" fontId="1" fillId="0" borderId="34" xfId="1" applyNumberFormat="1" applyFont="1" applyBorder="1" applyAlignment="1">
      <alignment horizontal="right" vertical="center"/>
    </xf>
    <xf numFmtId="3" fontId="1" fillId="0" borderId="35" xfId="1" applyNumberFormat="1" applyFont="1" applyBorder="1" applyAlignment="1">
      <alignment horizontal="right" vertical="center"/>
    </xf>
    <xf numFmtId="3" fontId="1" fillId="0" borderId="21" xfId="1" applyNumberFormat="1" applyFont="1" applyBorder="1" applyAlignment="1">
      <alignment horizontal="right" vertical="center"/>
    </xf>
    <xf numFmtId="3" fontId="1" fillId="0" borderId="28" xfId="1" applyNumberFormat="1" applyFont="1" applyBorder="1" applyAlignment="1">
      <alignment horizontal="right" vertical="center"/>
    </xf>
    <xf numFmtId="3" fontId="1" fillId="0" borderId="22" xfId="1" applyNumberFormat="1" applyFont="1" applyBorder="1" applyAlignment="1">
      <alignment horizontal="right" vertical="center"/>
    </xf>
    <xf numFmtId="3" fontId="1" fillId="0" borderId="25" xfId="1" applyNumberFormat="1" applyFont="1" applyBorder="1" applyAlignment="1">
      <alignment horizontal="right" vertical="center"/>
    </xf>
    <xf numFmtId="3" fontId="1" fillId="0" borderId="23" xfId="1" applyNumberFormat="1" applyFont="1" applyBorder="1" applyAlignment="1">
      <alignment horizontal="right" vertical="center"/>
    </xf>
    <xf numFmtId="3" fontId="1" fillId="0" borderId="45" xfId="1" applyNumberFormat="1" applyFont="1" applyBorder="1"/>
    <xf numFmtId="3" fontId="1" fillId="0" borderId="46" xfId="1" applyNumberFormat="1" applyFont="1" applyBorder="1" applyAlignment="1">
      <alignment horizontal="right"/>
    </xf>
    <xf numFmtId="3" fontId="1" fillId="0" borderId="47" xfId="1" applyNumberFormat="1" applyFont="1" applyBorder="1" applyAlignment="1">
      <alignment horizontal="right"/>
    </xf>
    <xf numFmtId="3" fontId="1" fillId="0" borderId="48" xfId="1" applyNumberFormat="1" applyFont="1" applyBorder="1" applyAlignment="1">
      <alignment horizontal="right"/>
    </xf>
    <xf numFmtId="3" fontId="1" fillId="0" borderId="45" xfId="1" applyNumberFormat="1" applyFont="1" applyBorder="1" applyAlignment="1">
      <alignment horizontal="right"/>
    </xf>
    <xf numFmtId="3" fontId="1" fillId="0" borderId="49" xfId="1" applyNumberFormat="1" applyFont="1" applyBorder="1"/>
    <xf numFmtId="3" fontId="1" fillId="0" borderId="47" xfId="1" applyNumberFormat="1" applyFont="1" applyBorder="1"/>
    <xf numFmtId="3" fontId="1" fillId="0" borderId="48" xfId="1" applyNumberFormat="1" applyFont="1" applyBorder="1" applyAlignment="1">
      <alignment horizontal="right" vertical="center"/>
    </xf>
    <xf numFmtId="3" fontId="1" fillId="0" borderId="39" xfId="1" applyNumberFormat="1" applyFont="1" applyBorder="1" applyAlignment="1">
      <alignment horizontal="right" vertical="center"/>
    </xf>
    <xf numFmtId="3" fontId="1" fillId="0" borderId="40" xfId="1" applyNumberFormat="1" applyFont="1" applyBorder="1" applyAlignment="1">
      <alignment horizontal="right" vertical="center"/>
    </xf>
    <xf numFmtId="3" fontId="1" fillId="0" borderId="41" xfId="1" applyNumberFormat="1" applyFont="1" applyBorder="1" applyAlignment="1">
      <alignment horizontal="right" vertical="center"/>
    </xf>
    <xf numFmtId="3" fontId="1" fillId="0" borderId="42" xfId="1" applyNumberFormat="1" applyFont="1" applyBorder="1" applyAlignment="1">
      <alignment horizontal="right" vertical="center"/>
    </xf>
    <xf numFmtId="3" fontId="1" fillId="0" borderId="43" xfId="1" applyNumberFormat="1" applyFont="1" applyBorder="1" applyAlignment="1">
      <alignment horizontal="right" vertical="center"/>
    </xf>
    <xf numFmtId="3" fontId="1" fillId="4" borderId="36" xfId="1" applyNumberFormat="1" applyFont="1" applyFill="1" applyBorder="1" applyAlignment="1">
      <alignment horizontal="right" vertical="center" wrapText="1"/>
    </xf>
    <xf numFmtId="3" fontId="1" fillId="4" borderId="18" xfId="1" applyNumberFormat="1" applyFont="1" applyFill="1" applyBorder="1" applyAlignment="1">
      <alignment horizontal="right" vertical="center" wrapText="1"/>
    </xf>
    <xf numFmtId="3" fontId="1" fillId="4" borderId="18" xfId="0" applyNumberFormat="1" applyFont="1" applyFill="1" applyBorder="1" applyAlignment="1">
      <alignment horizontal="right" vertical="center" wrapText="1"/>
    </xf>
    <xf numFmtId="3" fontId="1" fillId="4" borderId="20" xfId="0" applyNumberFormat="1" applyFont="1" applyFill="1" applyBorder="1" applyAlignment="1">
      <alignment horizontal="right" vertical="center" wrapText="1"/>
    </xf>
    <xf numFmtId="3" fontId="4" fillId="4" borderId="36" xfId="1" applyNumberFormat="1" applyFont="1" applyFill="1" applyBorder="1" applyAlignment="1">
      <alignment horizontal="right" vertical="center" wrapText="1"/>
    </xf>
    <xf numFmtId="3" fontId="1" fillId="4" borderId="27" xfId="1" applyNumberFormat="1" applyFont="1" applyFill="1" applyBorder="1" applyAlignment="1">
      <alignment horizontal="right" vertical="center" wrapText="1"/>
    </xf>
    <xf numFmtId="3" fontId="4" fillId="4" borderId="19" xfId="1" applyNumberFormat="1" applyFont="1" applyFill="1" applyBorder="1" applyAlignment="1">
      <alignment horizontal="right" vertical="center" wrapText="1"/>
    </xf>
    <xf numFmtId="3" fontId="4" fillId="4" borderId="24" xfId="1" applyNumberFormat="1" applyFont="1" applyFill="1" applyBorder="1" applyAlignment="1">
      <alignment horizontal="right" vertical="center" wrapText="1"/>
    </xf>
    <xf numFmtId="3" fontId="1" fillId="4" borderId="19" xfId="1" applyNumberFormat="1" applyFont="1" applyFill="1" applyBorder="1" applyAlignment="1">
      <alignment horizontal="right" vertical="center" wrapText="1"/>
    </xf>
    <xf numFmtId="3" fontId="1" fillId="4" borderId="27" xfId="0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horizontal="righ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zhe-ks.net/npmnp/repository/docs/Raporti_i_Auditorit_dhe_Pasqyrat_Financiare_2014PTK_opt.pdf" TargetMode="External"/><Relationship Id="rId1" Type="http://schemas.openxmlformats.org/officeDocument/2006/relationships/hyperlink" Target="http://www.ptkonline.com/ptk/publication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showGridLines="0" tabSelected="1" zoomScale="90" zoomScaleNormal="90" workbookViewId="0">
      <pane xSplit="1" topLeftCell="B1" activePane="topRight" state="frozen"/>
      <selection pane="topRight" sqref="A1:D1"/>
    </sheetView>
  </sheetViews>
  <sheetFormatPr defaultRowHeight="15" x14ac:dyDescent="0.25"/>
  <cols>
    <col min="1" max="1" width="10.7109375" customWidth="1"/>
    <col min="2" max="3" width="12.140625" customWidth="1"/>
    <col min="4" max="4" width="12.42578125" customWidth="1"/>
    <col min="5" max="5" width="14.5703125" customWidth="1"/>
    <col min="6" max="6" width="14.28515625" customWidth="1"/>
    <col min="7" max="8" width="11.28515625" customWidth="1"/>
    <col min="9" max="9" width="11.42578125" customWidth="1"/>
    <col min="10" max="10" width="12.7109375" customWidth="1"/>
    <col min="11" max="12" width="11.7109375" customWidth="1"/>
    <col min="13" max="13" width="10.7109375" customWidth="1"/>
    <col min="14" max="14" width="13.7109375" customWidth="1"/>
    <col min="15" max="15" width="14.5703125" customWidth="1"/>
    <col min="16" max="16" width="10.42578125" customWidth="1"/>
    <col min="17" max="17" width="12" customWidth="1"/>
    <col min="18" max="18" width="13.28515625" customWidth="1"/>
    <col min="19" max="19" width="11.85546875" customWidth="1"/>
    <col min="20" max="22" width="11.140625" customWidth="1"/>
    <col min="23" max="23" width="12.5703125" customWidth="1"/>
    <col min="24" max="24" width="13.85546875" customWidth="1"/>
    <col min="25" max="25" width="14.5703125" customWidth="1"/>
    <col min="26" max="26" width="10.5703125" customWidth="1"/>
    <col min="27" max="27" width="11.5703125" customWidth="1"/>
    <col min="28" max="28" width="11.7109375" customWidth="1"/>
    <col min="29" max="29" width="10.28515625" customWidth="1"/>
    <col min="30" max="31" width="12.42578125" customWidth="1"/>
    <col min="32" max="32" width="12.7109375" customWidth="1"/>
    <col min="33" max="33" width="14.42578125" customWidth="1"/>
    <col min="34" max="34" width="13.7109375" customWidth="1"/>
    <col min="35" max="35" width="11.42578125" customWidth="1"/>
    <col min="36" max="36" width="12" customWidth="1"/>
    <col min="37" max="37" width="12.7109375" customWidth="1"/>
    <col min="38" max="38" width="11.42578125" customWidth="1"/>
  </cols>
  <sheetData>
    <row r="1" spans="1:38" x14ac:dyDescent="0.25">
      <c r="A1" s="32" t="s">
        <v>0</v>
      </c>
      <c r="B1" s="32"/>
      <c r="C1" s="32"/>
      <c r="D1" s="32"/>
    </row>
    <row r="2" spans="1:38" ht="18.75" x14ac:dyDescent="0.3">
      <c r="A2" s="33" t="s">
        <v>26</v>
      </c>
      <c r="B2" s="33"/>
      <c r="C2" s="33"/>
      <c r="D2" s="33"/>
      <c r="E2" s="33"/>
      <c r="F2" s="33"/>
    </row>
    <row r="3" spans="1:38" x14ac:dyDescent="0.25">
      <c r="A3" s="34" t="s">
        <v>1</v>
      </c>
      <c r="B3" s="34"/>
      <c r="C3" s="34"/>
      <c r="D3" s="34"/>
    </row>
    <row r="4" spans="1:38" ht="24" customHeight="1" x14ac:dyDescent="0.25">
      <c r="A4" s="35" t="s">
        <v>2</v>
      </c>
      <c r="B4" s="19" t="s">
        <v>3</v>
      </c>
      <c r="C4" s="19"/>
      <c r="D4" s="19"/>
      <c r="E4" s="19"/>
      <c r="F4" s="19"/>
      <c r="G4" s="19"/>
      <c r="H4" s="19"/>
      <c r="I4" s="19"/>
      <c r="J4" s="20"/>
      <c r="K4" s="19" t="s">
        <v>14</v>
      </c>
      <c r="L4" s="19"/>
      <c r="M4" s="19"/>
      <c r="N4" s="19"/>
      <c r="O4" s="19"/>
      <c r="P4" s="19"/>
      <c r="Q4" s="19"/>
      <c r="R4" s="19"/>
      <c r="S4" s="20"/>
      <c r="T4" s="19" t="s">
        <v>15</v>
      </c>
      <c r="U4" s="19"/>
      <c r="V4" s="19"/>
      <c r="W4" s="19"/>
      <c r="X4" s="19"/>
      <c r="Y4" s="19"/>
      <c r="Z4" s="19"/>
      <c r="AA4" s="19"/>
      <c r="AB4" s="19"/>
      <c r="AC4" s="20"/>
      <c r="AD4" s="19" t="s">
        <v>16</v>
      </c>
      <c r="AE4" s="19"/>
      <c r="AF4" s="19"/>
      <c r="AG4" s="19"/>
      <c r="AH4" s="19"/>
      <c r="AI4" s="19"/>
      <c r="AJ4" s="19"/>
      <c r="AK4" s="19"/>
      <c r="AL4" s="20"/>
    </row>
    <row r="5" spans="1:38" ht="34.5" customHeight="1" x14ac:dyDescent="0.25">
      <c r="A5" s="36"/>
      <c r="B5" s="21" t="s">
        <v>4</v>
      </c>
      <c r="C5" s="10"/>
      <c r="D5" s="31" t="s">
        <v>5</v>
      </c>
      <c r="E5" s="31"/>
      <c r="F5" s="31"/>
      <c r="G5" s="23" t="s">
        <v>8</v>
      </c>
      <c r="H5" s="24"/>
      <c r="I5" s="25"/>
      <c r="J5" s="26" t="s">
        <v>13</v>
      </c>
      <c r="K5" s="21" t="s">
        <v>4</v>
      </c>
      <c r="L5" s="10"/>
      <c r="M5" s="31" t="s">
        <v>5</v>
      </c>
      <c r="N5" s="31"/>
      <c r="O5" s="31"/>
      <c r="P5" s="23" t="s">
        <v>8</v>
      </c>
      <c r="Q5" s="24"/>
      <c r="R5" s="25"/>
      <c r="S5" s="26" t="s">
        <v>13</v>
      </c>
      <c r="T5" s="21" t="s">
        <v>4</v>
      </c>
      <c r="U5" s="5"/>
      <c r="V5" s="28" t="s">
        <v>5</v>
      </c>
      <c r="W5" s="29"/>
      <c r="X5" s="29"/>
      <c r="Y5" s="30"/>
      <c r="Z5" s="23" t="s">
        <v>8</v>
      </c>
      <c r="AA5" s="24"/>
      <c r="AB5" s="25"/>
      <c r="AC5" s="26" t="s">
        <v>13</v>
      </c>
      <c r="AD5" s="21" t="s">
        <v>4</v>
      </c>
      <c r="AE5" s="14"/>
      <c r="AF5" s="31" t="s">
        <v>5</v>
      </c>
      <c r="AG5" s="31"/>
      <c r="AH5" s="31"/>
      <c r="AI5" s="23" t="s">
        <v>8</v>
      </c>
      <c r="AJ5" s="24"/>
      <c r="AK5" s="25"/>
      <c r="AL5" s="26" t="s">
        <v>13</v>
      </c>
    </row>
    <row r="6" spans="1:38" ht="49.5" customHeight="1" x14ac:dyDescent="0.25">
      <c r="A6" s="37"/>
      <c r="B6" s="22"/>
      <c r="C6" s="4" t="s">
        <v>19</v>
      </c>
      <c r="D6" s="3" t="s">
        <v>6</v>
      </c>
      <c r="E6" s="4" t="s">
        <v>7</v>
      </c>
      <c r="F6" s="7" t="s">
        <v>9</v>
      </c>
      <c r="G6" s="8" t="s">
        <v>10</v>
      </c>
      <c r="H6" s="5" t="s">
        <v>11</v>
      </c>
      <c r="I6" s="5" t="s">
        <v>12</v>
      </c>
      <c r="J6" s="27"/>
      <c r="K6" s="22"/>
      <c r="L6" s="4" t="s">
        <v>19</v>
      </c>
      <c r="M6" s="3" t="s">
        <v>6</v>
      </c>
      <c r="N6" s="4" t="s">
        <v>7</v>
      </c>
      <c r="O6" s="7" t="s">
        <v>9</v>
      </c>
      <c r="P6" s="8" t="s">
        <v>10</v>
      </c>
      <c r="Q6" s="5" t="s">
        <v>11</v>
      </c>
      <c r="R6" s="5" t="s">
        <v>12</v>
      </c>
      <c r="S6" s="27"/>
      <c r="T6" s="22"/>
      <c r="U6" s="11" t="s">
        <v>19</v>
      </c>
      <c r="V6" s="5" t="s">
        <v>18</v>
      </c>
      <c r="W6" s="9" t="s">
        <v>29</v>
      </c>
      <c r="X6" s="4" t="s">
        <v>7</v>
      </c>
      <c r="Y6" s="7" t="s">
        <v>9</v>
      </c>
      <c r="Z6" s="8" t="s">
        <v>10</v>
      </c>
      <c r="AA6" s="5" t="s">
        <v>11</v>
      </c>
      <c r="AB6" s="5" t="s">
        <v>12</v>
      </c>
      <c r="AC6" s="27"/>
      <c r="AD6" s="22"/>
      <c r="AE6" s="5" t="s">
        <v>18</v>
      </c>
      <c r="AF6" s="3" t="s">
        <v>29</v>
      </c>
      <c r="AG6" s="4" t="s">
        <v>7</v>
      </c>
      <c r="AH6" s="7" t="s">
        <v>9</v>
      </c>
      <c r="AI6" s="8" t="s">
        <v>10</v>
      </c>
      <c r="AJ6" s="5" t="s">
        <v>11</v>
      </c>
      <c r="AK6" s="5" t="s">
        <v>12</v>
      </c>
      <c r="AL6" s="27"/>
    </row>
    <row r="7" spans="1:38" s="79" customFormat="1" ht="16.5" customHeight="1" x14ac:dyDescent="0.25">
      <c r="A7" s="16">
        <v>2007</v>
      </c>
      <c r="B7" s="70">
        <v>260000</v>
      </c>
      <c r="C7" s="38" t="s">
        <v>17</v>
      </c>
      <c r="D7" s="39" t="s">
        <v>17</v>
      </c>
      <c r="E7" s="40" t="s">
        <v>17</v>
      </c>
      <c r="F7" s="41" t="s">
        <v>17</v>
      </c>
      <c r="G7" s="42" t="s">
        <v>17</v>
      </c>
      <c r="H7" s="43" t="s">
        <v>17</v>
      </c>
      <c r="I7" s="43" t="s">
        <v>17</v>
      </c>
      <c r="J7" s="44">
        <v>260000</v>
      </c>
      <c r="K7" s="71"/>
      <c r="L7" s="38"/>
      <c r="M7" s="39"/>
      <c r="N7" s="40"/>
      <c r="O7" s="41"/>
      <c r="P7" s="42"/>
      <c r="Q7" s="43"/>
      <c r="R7" s="43"/>
      <c r="S7" s="72"/>
      <c r="T7" s="70">
        <v>66062</v>
      </c>
      <c r="U7" s="73" t="s">
        <v>17</v>
      </c>
      <c r="V7" s="74" t="s">
        <v>17</v>
      </c>
      <c r="W7" s="74">
        <v>50337</v>
      </c>
      <c r="X7" s="75" t="s">
        <v>17</v>
      </c>
      <c r="Y7" s="76" t="s">
        <v>17</v>
      </c>
      <c r="Z7" s="45">
        <v>-30000</v>
      </c>
      <c r="AA7" s="77" t="s">
        <v>17</v>
      </c>
      <c r="AB7" s="77" t="s">
        <v>17</v>
      </c>
      <c r="AC7" s="44">
        <f>SUM(T7,W7,Z7)</f>
        <v>86399</v>
      </c>
      <c r="AD7" s="70">
        <v>326062</v>
      </c>
      <c r="AE7" s="78" t="s">
        <v>17</v>
      </c>
      <c r="AF7" s="69">
        <v>50337</v>
      </c>
      <c r="AG7" s="40" t="s">
        <v>17</v>
      </c>
      <c r="AH7" s="69">
        <v>50337</v>
      </c>
      <c r="AI7" s="42">
        <v>-30000</v>
      </c>
      <c r="AJ7" s="43"/>
      <c r="AK7" s="43"/>
      <c r="AL7" s="72">
        <f>SUM(AD7,AF7,AI7)</f>
        <v>346399</v>
      </c>
    </row>
    <row r="8" spans="1:38" x14ac:dyDescent="0.25">
      <c r="A8" s="15">
        <v>2008</v>
      </c>
      <c r="B8" s="46">
        <v>260000</v>
      </c>
      <c r="C8" s="47" t="s">
        <v>17</v>
      </c>
      <c r="D8" s="48" t="s">
        <v>17</v>
      </c>
      <c r="E8" s="48" t="s">
        <v>17</v>
      </c>
      <c r="F8" s="49" t="s">
        <v>17</v>
      </c>
      <c r="G8" s="46" t="s">
        <v>17</v>
      </c>
      <c r="H8" s="48" t="s">
        <v>17</v>
      </c>
      <c r="I8" s="48" t="s">
        <v>17</v>
      </c>
      <c r="J8" s="50">
        <v>260000</v>
      </c>
      <c r="K8" s="46" t="s">
        <v>17</v>
      </c>
      <c r="L8" s="47" t="s">
        <v>17</v>
      </c>
      <c r="M8" s="48" t="s">
        <v>17</v>
      </c>
      <c r="N8" s="48" t="s">
        <v>17</v>
      </c>
      <c r="O8" s="49" t="s">
        <v>17</v>
      </c>
      <c r="P8" s="46" t="s">
        <v>17</v>
      </c>
      <c r="Q8" s="48" t="s">
        <v>17</v>
      </c>
      <c r="R8" s="48" t="s">
        <v>17</v>
      </c>
      <c r="S8" s="50" t="s">
        <v>17</v>
      </c>
      <c r="T8" s="46">
        <v>86399</v>
      </c>
      <c r="U8" s="47" t="s">
        <v>17</v>
      </c>
      <c r="V8" s="47">
        <v>-12090</v>
      </c>
      <c r="W8" s="48">
        <v>60125</v>
      </c>
      <c r="X8" s="48" t="s">
        <v>17</v>
      </c>
      <c r="Y8" s="49">
        <f t="shared" ref="Y8:Y11" si="0">SUM(W8,X8)</f>
        <v>60125</v>
      </c>
      <c r="Z8" s="46" t="s">
        <v>17</v>
      </c>
      <c r="AA8" s="48" t="s">
        <v>17</v>
      </c>
      <c r="AB8" s="48">
        <f t="shared" ref="AB8:AB11" si="1">SUM(Z8,AA8)</f>
        <v>0</v>
      </c>
      <c r="AC8" s="50">
        <f>SUM(T8,V8,Y8)</f>
        <v>134434</v>
      </c>
      <c r="AD8" s="46">
        <v>346399</v>
      </c>
      <c r="AE8" s="47">
        <v>-12090</v>
      </c>
      <c r="AF8" s="48">
        <v>60125</v>
      </c>
      <c r="AG8" s="48" t="s">
        <v>17</v>
      </c>
      <c r="AH8" s="49">
        <f t="shared" ref="AH8:AH11" si="2">SUM(AF8,AG8)</f>
        <v>60125</v>
      </c>
      <c r="AI8" s="46" t="s">
        <v>17</v>
      </c>
      <c r="AJ8" s="48" t="s">
        <v>17</v>
      </c>
      <c r="AK8" s="48">
        <f t="shared" ref="AK8:AK11" si="3">SUM(AI8,AJ8)</f>
        <v>0</v>
      </c>
      <c r="AL8" s="50">
        <f>SUM(AD8,AE8,AH8)</f>
        <v>394434</v>
      </c>
    </row>
    <row r="9" spans="1:38" x14ac:dyDescent="0.25">
      <c r="A9" s="2">
        <v>2009</v>
      </c>
      <c r="B9" s="51">
        <v>260000</v>
      </c>
      <c r="C9" s="52">
        <v>-255000</v>
      </c>
      <c r="D9" s="53" t="s">
        <v>17</v>
      </c>
      <c r="E9" s="53" t="s">
        <v>17</v>
      </c>
      <c r="F9" s="54" t="s">
        <v>17</v>
      </c>
      <c r="G9" s="51" t="s">
        <v>17</v>
      </c>
      <c r="H9" s="53" t="s">
        <v>17</v>
      </c>
      <c r="I9" s="53" t="s">
        <v>17</v>
      </c>
      <c r="J9" s="55">
        <f>SUM(B9,C9)</f>
        <v>5000</v>
      </c>
      <c r="K9" s="51" t="s">
        <v>17</v>
      </c>
      <c r="L9" s="52">
        <v>55000</v>
      </c>
      <c r="M9" s="53" t="s">
        <v>17</v>
      </c>
      <c r="N9" s="53" t="s">
        <v>17</v>
      </c>
      <c r="O9" s="54" t="s">
        <v>17</v>
      </c>
      <c r="P9" s="51" t="s">
        <v>17</v>
      </c>
      <c r="Q9" s="53" t="s">
        <v>17</v>
      </c>
      <c r="R9" s="53" t="s">
        <v>17</v>
      </c>
      <c r="S9" s="55">
        <v>55000</v>
      </c>
      <c r="T9" s="51">
        <v>134434</v>
      </c>
      <c r="U9" s="52">
        <v>200000</v>
      </c>
      <c r="V9" s="52" t="s">
        <v>17</v>
      </c>
      <c r="W9" s="53" t="s">
        <v>17</v>
      </c>
      <c r="X9" s="53">
        <v>44377</v>
      </c>
      <c r="Y9" s="54">
        <f t="shared" si="0"/>
        <v>44377</v>
      </c>
      <c r="Z9" s="51">
        <v>-200000</v>
      </c>
      <c r="AA9" s="53" t="s">
        <v>17</v>
      </c>
      <c r="AB9" s="53">
        <f t="shared" si="1"/>
        <v>-200000</v>
      </c>
      <c r="AC9" s="55">
        <f>SUM(T9,Y9)</f>
        <v>178811</v>
      </c>
      <c r="AD9" s="51">
        <v>394434</v>
      </c>
      <c r="AE9" s="52" t="s">
        <v>17</v>
      </c>
      <c r="AF9" s="53" t="s">
        <v>17</v>
      </c>
      <c r="AG9" s="53">
        <v>44377</v>
      </c>
      <c r="AH9" s="54">
        <f t="shared" si="2"/>
        <v>44377</v>
      </c>
      <c r="AI9" s="51">
        <v>-200000</v>
      </c>
      <c r="AJ9" s="53" t="s">
        <v>17</v>
      </c>
      <c r="AK9" s="53">
        <f t="shared" si="3"/>
        <v>-200000</v>
      </c>
      <c r="AL9" s="55">
        <f t="shared" ref="AL9:AL15" si="4">SUM(AD9,AH9,AK9)</f>
        <v>238811</v>
      </c>
    </row>
    <row r="10" spans="1:38" x14ac:dyDescent="0.25">
      <c r="A10" s="2">
        <v>2010</v>
      </c>
      <c r="B10" s="51">
        <v>5000</v>
      </c>
      <c r="C10" s="52" t="s">
        <v>17</v>
      </c>
      <c r="D10" s="53" t="s">
        <v>17</v>
      </c>
      <c r="E10" s="53" t="s">
        <v>17</v>
      </c>
      <c r="F10" s="54" t="s">
        <v>17</v>
      </c>
      <c r="G10" s="51" t="s">
        <v>17</v>
      </c>
      <c r="H10" s="53" t="s">
        <v>17</v>
      </c>
      <c r="I10" s="53" t="s">
        <v>17</v>
      </c>
      <c r="J10" s="55">
        <v>5000</v>
      </c>
      <c r="K10" s="51">
        <v>55000</v>
      </c>
      <c r="L10" s="52" t="s">
        <v>17</v>
      </c>
      <c r="M10" s="53" t="s">
        <v>17</v>
      </c>
      <c r="N10" s="53" t="s">
        <v>17</v>
      </c>
      <c r="O10" s="54" t="s">
        <v>17</v>
      </c>
      <c r="P10" s="51" t="s">
        <v>17</v>
      </c>
      <c r="Q10" s="53" t="s">
        <v>17</v>
      </c>
      <c r="R10" s="53" t="s">
        <v>17</v>
      </c>
      <c r="S10" s="55">
        <v>55000</v>
      </c>
      <c r="T10" s="51">
        <v>178811</v>
      </c>
      <c r="U10" s="52" t="s">
        <v>17</v>
      </c>
      <c r="V10" s="52" t="s">
        <v>17</v>
      </c>
      <c r="W10" s="53">
        <v>33396</v>
      </c>
      <c r="X10" s="53" t="s">
        <v>17</v>
      </c>
      <c r="Y10" s="54">
        <f t="shared" si="0"/>
        <v>33396</v>
      </c>
      <c r="Z10" s="51">
        <v>-80000</v>
      </c>
      <c r="AA10" s="53" t="s">
        <v>17</v>
      </c>
      <c r="AB10" s="53">
        <f t="shared" si="1"/>
        <v>-80000</v>
      </c>
      <c r="AC10" s="55">
        <f t="shared" ref="AC10:AC15" si="5">SUM(T10,Y10,AB10)</f>
        <v>132207</v>
      </c>
      <c r="AD10" s="51">
        <v>238811</v>
      </c>
      <c r="AE10" s="52" t="s">
        <v>17</v>
      </c>
      <c r="AF10" s="53">
        <v>33396</v>
      </c>
      <c r="AG10" s="53" t="s">
        <v>17</v>
      </c>
      <c r="AH10" s="54">
        <f t="shared" si="2"/>
        <v>33396</v>
      </c>
      <c r="AI10" s="51">
        <v>-80000</v>
      </c>
      <c r="AJ10" s="53" t="s">
        <v>17</v>
      </c>
      <c r="AK10" s="53">
        <f t="shared" si="3"/>
        <v>-80000</v>
      </c>
      <c r="AL10" s="55">
        <f t="shared" si="4"/>
        <v>192207</v>
      </c>
    </row>
    <row r="11" spans="1:38" x14ac:dyDescent="0.25">
      <c r="A11" s="2">
        <v>2011</v>
      </c>
      <c r="B11" s="51">
        <v>5000</v>
      </c>
      <c r="C11" s="52" t="s">
        <v>17</v>
      </c>
      <c r="D11" s="53" t="s">
        <v>17</v>
      </c>
      <c r="E11" s="53" t="s">
        <v>17</v>
      </c>
      <c r="F11" s="54" t="s">
        <v>17</v>
      </c>
      <c r="G11" s="51" t="s">
        <v>17</v>
      </c>
      <c r="H11" s="53" t="s">
        <v>17</v>
      </c>
      <c r="I11" s="53" t="s">
        <v>17</v>
      </c>
      <c r="J11" s="55">
        <v>5000</v>
      </c>
      <c r="K11" s="51">
        <v>55000</v>
      </c>
      <c r="L11" s="52" t="s">
        <v>17</v>
      </c>
      <c r="M11" s="53" t="s">
        <v>17</v>
      </c>
      <c r="N11" s="53" t="s">
        <v>17</v>
      </c>
      <c r="O11" s="54" t="s">
        <v>17</v>
      </c>
      <c r="P11" s="51" t="s">
        <v>17</v>
      </c>
      <c r="Q11" s="53" t="s">
        <v>17</v>
      </c>
      <c r="R11" s="53" t="s">
        <v>17</v>
      </c>
      <c r="S11" s="55">
        <v>55000</v>
      </c>
      <c r="T11" s="51">
        <v>132207</v>
      </c>
      <c r="U11" s="52" t="s">
        <v>17</v>
      </c>
      <c r="V11" s="52" t="s">
        <v>17</v>
      </c>
      <c r="W11" s="53">
        <v>46116</v>
      </c>
      <c r="X11" s="53" t="s">
        <v>17</v>
      </c>
      <c r="Y11" s="54">
        <f t="shared" si="0"/>
        <v>46116</v>
      </c>
      <c r="Z11" s="51">
        <v>-55000</v>
      </c>
      <c r="AA11" s="53" t="s">
        <v>17</v>
      </c>
      <c r="AB11" s="53">
        <f t="shared" si="1"/>
        <v>-55000</v>
      </c>
      <c r="AC11" s="55">
        <f t="shared" si="5"/>
        <v>123323</v>
      </c>
      <c r="AD11" s="51">
        <v>192207</v>
      </c>
      <c r="AE11" s="52" t="s">
        <v>17</v>
      </c>
      <c r="AF11" s="53">
        <v>46116</v>
      </c>
      <c r="AG11" s="53" t="s">
        <v>17</v>
      </c>
      <c r="AH11" s="54">
        <f t="shared" si="2"/>
        <v>46116</v>
      </c>
      <c r="AI11" s="51">
        <v>-55000</v>
      </c>
      <c r="AJ11" s="53" t="s">
        <v>17</v>
      </c>
      <c r="AK11" s="53">
        <f t="shared" si="3"/>
        <v>-55000</v>
      </c>
      <c r="AL11" s="55">
        <f t="shared" si="4"/>
        <v>183323</v>
      </c>
    </row>
    <row r="12" spans="1:38" x14ac:dyDescent="0.25">
      <c r="A12" s="2" t="s">
        <v>24</v>
      </c>
      <c r="B12" s="51">
        <v>5000</v>
      </c>
      <c r="C12" s="52" t="s">
        <v>17</v>
      </c>
      <c r="D12" s="53" t="s">
        <v>17</v>
      </c>
      <c r="E12" s="53" t="s">
        <v>17</v>
      </c>
      <c r="F12" s="54" t="s">
        <v>17</v>
      </c>
      <c r="G12" s="51" t="s">
        <v>17</v>
      </c>
      <c r="H12" s="53">
        <v>-525</v>
      </c>
      <c r="I12" s="53">
        <v>-525</v>
      </c>
      <c r="J12" s="55">
        <f>SUM(B12,I12)</f>
        <v>4475</v>
      </c>
      <c r="K12" s="51">
        <v>55000</v>
      </c>
      <c r="L12" s="52" t="s">
        <v>17</v>
      </c>
      <c r="M12" s="53" t="s">
        <v>17</v>
      </c>
      <c r="N12" s="53" t="s">
        <v>17</v>
      </c>
      <c r="O12" s="54" t="s">
        <v>17</v>
      </c>
      <c r="P12" s="51" t="s">
        <v>17</v>
      </c>
      <c r="Q12" s="53" t="s">
        <v>17</v>
      </c>
      <c r="R12" s="53" t="s">
        <v>17</v>
      </c>
      <c r="S12" s="55">
        <v>55000</v>
      </c>
      <c r="T12" s="51">
        <v>123323</v>
      </c>
      <c r="U12" s="52" t="s">
        <v>17</v>
      </c>
      <c r="V12" s="52" t="s">
        <v>17</v>
      </c>
      <c r="W12" s="53">
        <v>38338</v>
      </c>
      <c r="X12" s="53" t="s">
        <v>17</v>
      </c>
      <c r="Y12" s="54">
        <f>SUM(W12,X12)</f>
        <v>38338</v>
      </c>
      <c r="Z12" s="51">
        <v>-45000</v>
      </c>
      <c r="AA12" s="53">
        <v>-30035</v>
      </c>
      <c r="AB12" s="53">
        <f>SUM(Z12,AA12)</f>
        <v>-75035</v>
      </c>
      <c r="AC12" s="55">
        <f t="shared" si="5"/>
        <v>86626</v>
      </c>
      <c r="AD12" s="51">
        <v>183323</v>
      </c>
      <c r="AE12" s="52" t="s">
        <v>17</v>
      </c>
      <c r="AF12" s="53">
        <v>38338</v>
      </c>
      <c r="AG12" s="53" t="s">
        <v>17</v>
      </c>
      <c r="AH12" s="54">
        <f>SUM(AE12,AF12,AG12)</f>
        <v>38338</v>
      </c>
      <c r="AI12" s="51">
        <v>-45000</v>
      </c>
      <c r="AJ12" s="53">
        <v>-30560</v>
      </c>
      <c r="AK12" s="53">
        <f>SUM(AI12,AJ12)</f>
        <v>-75560</v>
      </c>
      <c r="AL12" s="55">
        <f t="shared" si="4"/>
        <v>146101</v>
      </c>
    </row>
    <row r="13" spans="1:38" x14ac:dyDescent="0.25">
      <c r="A13" s="2">
        <v>2013</v>
      </c>
      <c r="B13" s="51">
        <v>4475</v>
      </c>
      <c r="C13" s="52" t="s">
        <v>17</v>
      </c>
      <c r="D13" s="53" t="s">
        <v>17</v>
      </c>
      <c r="E13" s="53" t="s">
        <v>17</v>
      </c>
      <c r="F13" s="54" t="s">
        <v>17</v>
      </c>
      <c r="G13" s="51" t="s">
        <v>17</v>
      </c>
      <c r="H13" s="53" t="s">
        <v>17</v>
      </c>
      <c r="I13" s="53" t="s">
        <v>17</v>
      </c>
      <c r="J13" s="55">
        <v>4475</v>
      </c>
      <c r="K13" s="51">
        <v>55000</v>
      </c>
      <c r="L13" s="52" t="s">
        <v>17</v>
      </c>
      <c r="M13" s="53" t="s">
        <v>17</v>
      </c>
      <c r="N13" s="53" t="s">
        <v>17</v>
      </c>
      <c r="O13" s="54" t="s">
        <v>17</v>
      </c>
      <c r="P13" s="51" t="s">
        <v>17</v>
      </c>
      <c r="Q13" s="53" t="s">
        <v>17</v>
      </c>
      <c r="R13" s="53" t="s">
        <v>17</v>
      </c>
      <c r="S13" s="55">
        <v>55000</v>
      </c>
      <c r="T13" s="51">
        <v>86626</v>
      </c>
      <c r="U13" s="52" t="s">
        <v>17</v>
      </c>
      <c r="V13" s="52" t="s">
        <v>17</v>
      </c>
      <c r="W13" s="53">
        <v>36109</v>
      </c>
      <c r="X13" s="53" t="s">
        <v>17</v>
      </c>
      <c r="Y13" s="54">
        <f>SUM(W13,X13)</f>
        <v>36109</v>
      </c>
      <c r="Z13" s="51">
        <v>-40000</v>
      </c>
      <c r="AA13" s="53" t="s">
        <v>17</v>
      </c>
      <c r="AB13" s="53">
        <f>SUM(Z13,AA13)</f>
        <v>-40000</v>
      </c>
      <c r="AC13" s="55">
        <f t="shared" si="5"/>
        <v>82735</v>
      </c>
      <c r="AD13" s="51">
        <v>146101</v>
      </c>
      <c r="AE13" s="52" t="s">
        <v>17</v>
      </c>
      <c r="AF13" s="53">
        <v>36109</v>
      </c>
      <c r="AG13" s="53" t="s">
        <v>17</v>
      </c>
      <c r="AH13" s="54">
        <f>SUM(AE13,AF13,AG13)</f>
        <v>36109</v>
      </c>
      <c r="AI13" s="51">
        <v>-40000</v>
      </c>
      <c r="AJ13" s="53" t="s">
        <v>17</v>
      </c>
      <c r="AK13" s="53">
        <f>SUM(AI13,AJ13)</f>
        <v>-40000</v>
      </c>
      <c r="AL13" s="55">
        <f t="shared" si="4"/>
        <v>142210</v>
      </c>
    </row>
    <row r="14" spans="1:38" x14ac:dyDescent="0.25">
      <c r="A14" s="18">
        <v>2014</v>
      </c>
      <c r="B14" s="56">
        <v>4475</v>
      </c>
      <c r="C14" s="57" t="s">
        <v>17</v>
      </c>
      <c r="D14" s="58" t="s">
        <v>17</v>
      </c>
      <c r="E14" s="58" t="s">
        <v>17</v>
      </c>
      <c r="F14" s="59" t="s">
        <v>17</v>
      </c>
      <c r="G14" s="60" t="s">
        <v>17</v>
      </c>
      <c r="H14" s="58" t="s">
        <v>17</v>
      </c>
      <c r="I14" s="58" t="s">
        <v>17</v>
      </c>
      <c r="J14" s="61">
        <v>4475</v>
      </c>
      <c r="K14" s="56">
        <v>55000</v>
      </c>
      <c r="L14" s="57" t="s">
        <v>17</v>
      </c>
      <c r="M14" s="58" t="s">
        <v>17</v>
      </c>
      <c r="N14" s="58" t="s">
        <v>17</v>
      </c>
      <c r="O14" s="59" t="s">
        <v>17</v>
      </c>
      <c r="P14" s="60" t="s">
        <v>17</v>
      </c>
      <c r="Q14" s="58" t="s">
        <v>17</v>
      </c>
      <c r="R14" s="58" t="s">
        <v>17</v>
      </c>
      <c r="S14" s="61">
        <v>55000</v>
      </c>
      <c r="T14" s="56">
        <v>82735</v>
      </c>
      <c r="U14" s="57" t="s">
        <v>17</v>
      </c>
      <c r="V14" s="57" t="s">
        <v>17</v>
      </c>
      <c r="W14" s="62">
        <v>16556</v>
      </c>
      <c r="X14" s="58" t="s">
        <v>17</v>
      </c>
      <c r="Y14" s="63">
        <f t="shared" ref="Y14:Y15" si="6">SUM(W14,X14)</f>
        <v>16556</v>
      </c>
      <c r="Z14" s="56">
        <v>-15000</v>
      </c>
      <c r="AA14" s="58" t="s">
        <v>17</v>
      </c>
      <c r="AB14" s="62">
        <f>SUM(Z14,AA14)</f>
        <v>-15000</v>
      </c>
      <c r="AC14" s="61">
        <f t="shared" si="5"/>
        <v>84291</v>
      </c>
      <c r="AD14" s="56">
        <v>142210</v>
      </c>
      <c r="AE14" s="57" t="s">
        <v>17</v>
      </c>
      <c r="AF14" s="62">
        <v>16556</v>
      </c>
      <c r="AG14" s="58" t="s">
        <v>17</v>
      </c>
      <c r="AH14" s="63">
        <f t="shared" ref="AH14:AH15" si="7">SUM(AF14,AG14)</f>
        <v>16556</v>
      </c>
      <c r="AI14" s="56">
        <v>-15000</v>
      </c>
      <c r="AJ14" s="58" t="s">
        <v>17</v>
      </c>
      <c r="AK14" s="62">
        <f>SUM(AI14,AJ14)</f>
        <v>-15000</v>
      </c>
      <c r="AL14" s="61">
        <f t="shared" si="4"/>
        <v>143766</v>
      </c>
    </row>
    <row r="15" spans="1:38" x14ac:dyDescent="0.25">
      <c r="A15" s="17">
        <v>2015</v>
      </c>
      <c r="B15" s="64">
        <v>4475</v>
      </c>
      <c r="C15" s="65" t="s">
        <v>17</v>
      </c>
      <c r="D15" s="66" t="s">
        <v>17</v>
      </c>
      <c r="E15" s="66" t="s">
        <v>17</v>
      </c>
      <c r="F15" s="67" t="s">
        <v>17</v>
      </c>
      <c r="G15" s="64" t="s">
        <v>17</v>
      </c>
      <c r="H15" s="66" t="s">
        <v>17</v>
      </c>
      <c r="I15" s="66" t="s">
        <v>17</v>
      </c>
      <c r="J15" s="68">
        <f>SUM(B15,C15)</f>
        <v>4475</v>
      </c>
      <c r="K15" s="64">
        <v>55000</v>
      </c>
      <c r="L15" s="65" t="s">
        <v>17</v>
      </c>
      <c r="M15" s="66" t="s">
        <v>17</v>
      </c>
      <c r="N15" s="66" t="s">
        <v>17</v>
      </c>
      <c r="O15" s="67" t="s">
        <v>17</v>
      </c>
      <c r="P15" s="64" t="s">
        <v>17</v>
      </c>
      <c r="Q15" s="66" t="s">
        <v>17</v>
      </c>
      <c r="R15" s="66" t="s">
        <v>17</v>
      </c>
      <c r="S15" s="68">
        <v>55000</v>
      </c>
      <c r="T15" s="64">
        <v>84291</v>
      </c>
      <c r="U15" s="65" t="s">
        <v>17</v>
      </c>
      <c r="V15" s="65" t="s">
        <v>17</v>
      </c>
      <c r="W15" s="66">
        <v>-7904</v>
      </c>
      <c r="X15" s="66" t="s">
        <v>17</v>
      </c>
      <c r="Y15" s="67">
        <f t="shared" si="6"/>
        <v>-7904</v>
      </c>
      <c r="Z15" s="64">
        <v>-30000</v>
      </c>
      <c r="AA15" s="66" t="s">
        <v>17</v>
      </c>
      <c r="AB15" s="66">
        <f t="shared" ref="AB15" si="8">SUM(Z15,AA15)</f>
        <v>-30000</v>
      </c>
      <c r="AC15" s="68">
        <f t="shared" si="5"/>
        <v>46387</v>
      </c>
      <c r="AD15" s="64">
        <v>143766</v>
      </c>
      <c r="AE15" s="65" t="s">
        <v>17</v>
      </c>
      <c r="AF15" s="66">
        <v>-7904</v>
      </c>
      <c r="AG15" s="66" t="s">
        <v>17</v>
      </c>
      <c r="AH15" s="67">
        <f t="shared" si="7"/>
        <v>-7904</v>
      </c>
      <c r="AI15" s="64">
        <v>-30000</v>
      </c>
      <c r="AJ15" s="66" t="s">
        <v>17</v>
      </c>
      <c r="AK15" s="66">
        <f t="shared" ref="AK15" si="9">SUM(AI15,AJ15)</f>
        <v>-30000</v>
      </c>
      <c r="AL15" s="68">
        <f t="shared" si="4"/>
        <v>105862</v>
      </c>
    </row>
    <row r="17" spans="1:8" x14ac:dyDescent="0.25">
      <c r="A17" s="12" t="s">
        <v>27</v>
      </c>
      <c r="B17" s="12"/>
      <c r="C17" s="12"/>
      <c r="D17" s="12"/>
      <c r="E17" s="12"/>
      <c r="F17" s="12"/>
      <c r="G17" s="12"/>
    </row>
    <row r="18" spans="1:8" x14ac:dyDescent="0.25">
      <c r="A18" s="6"/>
      <c r="B18" s="6"/>
      <c r="C18" s="6"/>
      <c r="D18" s="6"/>
      <c r="E18" s="6"/>
    </row>
    <row r="19" spans="1:8" x14ac:dyDescent="0.25">
      <c r="A19" s="1" t="s">
        <v>20</v>
      </c>
      <c r="B19" s="6"/>
      <c r="C19" s="1"/>
      <c r="D19" s="1"/>
      <c r="E19" s="1"/>
      <c r="F19" s="1"/>
      <c r="G19" s="1"/>
      <c r="H19" s="13"/>
    </row>
    <row r="20" spans="1:8" x14ac:dyDescent="0.25">
      <c r="A20" s="13" t="s">
        <v>21</v>
      </c>
      <c r="E20" s="1"/>
    </row>
    <row r="21" spans="1:8" x14ac:dyDescent="0.25">
      <c r="A21" s="13" t="s">
        <v>22</v>
      </c>
    </row>
    <row r="23" spans="1:8" s="1" customFormat="1" x14ac:dyDescent="0.25">
      <c r="A23" s="1" t="s">
        <v>25</v>
      </c>
    </row>
    <row r="24" spans="1:8" s="1" customFormat="1" x14ac:dyDescent="0.25">
      <c r="A24" s="1" t="s">
        <v>23</v>
      </c>
    </row>
    <row r="25" spans="1:8" s="1" customFormat="1" x14ac:dyDescent="0.25"/>
    <row r="26" spans="1:8" s="1" customFormat="1" x14ac:dyDescent="0.25">
      <c r="A26" s="1" t="s">
        <v>28</v>
      </c>
    </row>
  </sheetData>
  <mergeCells count="24">
    <mergeCell ref="A1:D1"/>
    <mergeCell ref="A2:F2"/>
    <mergeCell ref="A3:D3"/>
    <mergeCell ref="A4:A6"/>
    <mergeCell ref="B4:J4"/>
    <mergeCell ref="B5:B6"/>
    <mergeCell ref="D5:F5"/>
    <mergeCell ref="G5:I5"/>
    <mergeCell ref="J5:J6"/>
    <mergeCell ref="K4:S4"/>
    <mergeCell ref="K5:K6"/>
    <mergeCell ref="M5:O5"/>
    <mergeCell ref="P5:R5"/>
    <mergeCell ref="S5:S6"/>
    <mergeCell ref="AD4:AL4"/>
    <mergeCell ref="AD5:AD6"/>
    <mergeCell ref="AF5:AH5"/>
    <mergeCell ref="AI5:AK5"/>
    <mergeCell ref="AL5:AL6"/>
    <mergeCell ref="T4:AC4"/>
    <mergeCell ref="T5:T6"/>
    <mergeCell ref="Z5:AB5"/>
    <mergeCell ref="AC5:AC6"/>
    <mergeCell ref="V5:Y5"/>
  </mergeCells>
  <hyperlinks>
    <hyperlink ref="A20" r:id="rId1"/>
    <hyperlink ref="A21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 Dervishi</dc:creator>
  <cp:lastModifiedBy>Mentor GECI</cp:lastModifiedBy>
  <cp:lastPrinted>2016-02-19T14:19:55Z</cp:lastPrinted>
  <dcterms:created xsi:type="dcterms:W3CDTF">2016-02-12T09:43:23Z</dcterms:created>
  <dcterms:modified xsi:type="dcterms:W3CDTF">2016-11-24T16:27:05Z</dcterms:modified>
</cp:coreProperties>
</file>