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Desktop\15_Sektori i Telekomunikimit\IPKO Telecommunication\"/>
    </mc:Choice>
  </mc:AlternateContent>
  <bookViews>
    <workbookView xWindow="0" yWindow="0" windowWidth="19200" windowHeight="11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BR9" i="1" l="1"/>
  <c r="BR10" i="1"/>
  <c r="BI9" i="1"/>
  <c r="BI10" i="1"/>
  <c r="AZ9" i="1"/>
  <c r="AW9" i="1" s="1"/>
  <c r="CD9" i="1" s="1"/>
  <c r="AZ10" i="1"/>
  <c r="AW10" i="1" s="1"/>
  <c r="CD10" i="1" s="1"/>
  <c r="AM9" i="1"/>
  <c r="AM10" i="1"/>
  <c r="AF9" i="1"/>
  <c r="AF10" i="1"/>
  <c r="Z9" i="1"/>
  <c r="Z10" i="1"/>
  <c r="Y9" i="1"/>
  <c r="Y10" i="1"/>
  <c r="Q9" i="1"/>
  <c r="Q10" i="1"/>
  <c r="I9" i="1"/>
  <c r="D9" i="1"/>
  <c r="D10" i="1"/>
  <c r="C10" i="1" l="1"/>
  <c r="AU10" i="1" s="1"/>
  <c r="C9" i="1"/>
  <c r="AU9" i="1" l="1"/>
</calcChain>
</file>

<file path=xl/sharedStrings.xml><?xml version="1.0" encoding="utf-8"?>
<sst xmlns="http://schemas.openxmlformats.org/spreadsheetml/2006/main" count="198" uniqueCount="84">
  <si>
    <t>(Në mijë Euro)</t>
  </si>
  <si>
    <t>Tabela 1.</t>
  </si>
  <si>
    <t xml:space="preserve">Bilanci i gjendjes - IPKO </t>
  </si>
  <si>
    <t>Periudha</t>
  </si>
  <si>
    <t xml:space="preserve">Pasuritë </t>
  </si>
  <si>
    <t>Kapitali i thirrur i papaguar</t>
  </si>
  <si>
    <t>Pasuritë joqarkulluese</t>
  </si>
  <si>
    <t>Pasuritë e paprekshme</t>
  </si>
  <si>
    <t>Kostot e zhvillimit</t>
  </si>
  <si>
    <t>Patentat, licencat, markat tregtare, softueri dhe të drejtat tjera</t>
  </si>
  <si>
    <t>Emri i mirë (Googwill)</t>
  </si>
  <si>
    <t>Pasuritë tjera të paprekshme</t>
  </si>
  <si>
    <t>Pasuritë e prekshme</t>
  </si>
  <si>
    <t>Toka</t>
  </si>
  <si>
    <t>Objektet ndërtimore</t>
  </si>
  <si>
    <t xml:space="preserve">Pajisjet dhe makineritë </t>
  </si>
  <si>
    <t>Veglat, inventari i repartit dhe mjetet transportuese</t>
  </si>
  <si>
    <t>Pasuritë biologjike</t>
  </si>
  <si>
    <t>Pasuritë tjera të prekshme</t>
  </si>
  <si>
    <t>Investimet në patundshmëri</t>
  </si>
  <si>
    <t>Pasuritë financiare joqarkulluese</t>
  </si>
  <si>
    <t>Aksionet tek filialat</t>
  </si>
  <si>
    <t>Huatë e dhëna ndërmarrësve të ndërlidhur</t>
  </si>
  <si>
    <t>Investimet në ortakëri</t>
  </si>
  <si>
    <t>Investimet në letrat me vlerë</t>
  </si>
  <si>
    <t>Huatë e dhëna, depozitat joqarkulluese</t>
  </si>
  <si>
    <t>Pasuritë tjera financiare joqarkulluese</t>
  </si>
  <si>
    <t>Pasuritë e shtyra tatimore</t>
  </si>
  <si>
    <t>Pasuritë qarkulluese</t>
  </si>
  <si>
    <t>Stoqet</t>
  </si>
  <si>
    <t>Lënda e parë dhe materiali</t>
  </si>
  <si>
    <t>Prodhimtaria në vijim</t>
  </si>
  <si>
    <t>Produktet e gatshme</t>
  </si>
  <si>
    <t>Mallrat e listuara në bursë</t>
  </si>
  <si>
    <t>Pasuritë tjera qarkulluese për shitje</t>
  </si>
  <si>
    <t>Llogaritë e arkëtueshme</t>
  </si>
  <si>
    <t>Llogaritë e arkëtueshme nga filialat</t>
  </si>
  <si>
    <t>Llogaritë e arkëtueshme tregtare</t>
  </si>
  <si>
    <t>Llogaritë e arkëtueshme nga punëtorët</t>
  </si>
  <si>
    <t>Llogaritë e arkëtueshme nga shteti dhe institucionet tjera</t>
  </si>
  <si>
    <t xml:space="preserve">Llogaritë e tjera të arkëtueshme </t>
  </si>
  <si>
    <t>Pasuritë financiare qarkulluese</t>
  </si>
  <si>
    <t>Investimet në letra me vlerë</t>
  </si>
  <si>
    <t>Huatë e dhëna,depozitat dhe të ngjashme</t>
  </si>
  <si>
    <t xml:space="preserve">Paratë në bankë dhe arkë </t>
  </si>
  <si>
    <t xml:space="preserve">Gjithsej pasuritë </t>
  </si>
  <si>
    <t>Zërat jashtëbilancor</t>
  </si>
  <si>
    <t>Ekuiteti aksionar, rezervat dhe detyrimet</t>
  </si>
  <si>
    <t xml:space="preserve">Kapitali rezervë </t>
  </si>
  <si>
    <t>Rezervat nga fitimi</t>
  </si>
  <si>
    <t>Rezervat ligjore</t>
  </si>
  <si>
    <t>Rezerva për aksione vetjake</t>
  </si>
  <si>
    <t>Rezervat statutore</t>
  </si>
  <si>
    <t>Rezervat tjera</t>
  </si>
  <si>
    <t>Kapitali themelues (i regjistruar)</t>
  </si>
  <si>
    <t>Rezervat e rivlerësimit</t>
  </si>
  <si>
    <t>Fitimet/Humbjet e bartura</t>
  </si>
  <si>
    <t>Fitimi apo humbja e vitit financiar</t>
  </si>
  <si>
    <t>Interesi minoritar</t>
  </si>
  <si>
    <t>Detyrimet afatgjata</t>
  </si>
  <si>
    <t>Obligimet ndaj filialave</t>
  </si>
  <si>
    <t>Obligimet për hua, depozita dhe të ngjashme</t>
  </si>
  <si>
    <t>Obligimet ngaj bankave dhe institucioneve tjera financiare</t>
  </si>
  <si>
    <t>Obligimet afatgjata për avance</t>
  </si>
  <si>
    <t>Llogaritë e pagueshme tregtare</t>
  </si>
  <si>
    <t>Obligimet për letra me vlerë</t>
  </si>
  <si>
    <t>Llogaritë tjera të pagueshme</t>
  </si>
  <si>
    <t>Detyrimet e shtyra tatimore</t>
  </si>
  <si>
    <t>Detyrimet afatshkurta</t>
  </si>
  <si>
    <t xml:space="preserve">Obligimet për letra me vlerë </t>
  </si>
  <si>
    <t>Obligimet ndaj të punësuarve</t>
  </si>
  <si>
    <t>Obligimet për tatime dhe kontribute</t>
  </si>
  <si>
    <t>Obligimet ndaj aksionarëve për dividenta</t>
  </si>
  <si>
    <t>Obligimet tjera afatshkurta</t>
  </si>
  <si>
    <t>Gjithsej ekuiteti aksionar, rezervat dhe detyrimet</t>
  </si>
  <si>
    <t>Burimi: Pasqyrat Financiare për vitin 2013-2014 (Ministria e Financave, 2016)</t>
  </si>
  <si>
    <t>http://pifc.mf-rks.org:8085/pasqyratfinanciare2015KKRF/pf2015/IPKO%20TELECOMMUCATION%20SHPK.pdf</t>
  </si>
  <si>
    <t>Vetëm për raportet e konsoliduara</t>
  </si>
  <si>
    <t>Ekuiteti aksionar</t>
  </si>
  <si>
    <t>Iu takon pronarëve të kompanisë mëmë</t>
  </si>
  <si>
    <t>I takon interesit minoritar</t>
  </si>
  <si>
    <t>Ekuiteti aksionar dhe rezervat</t>
  </si>
  <si>
    <t>-</t>
  </si>
  <si>
    <t>Sqarim:  Informatat me italic nënkuptojnë që nuk barazohen shumatoret.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</si>
</sst>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,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7" fillId="0" borderId="0" xfId="2"/>
    <xf numFmtId="0" fontId="6" fillId="0" borderId="0" xfId="0" applyFont="1"/>
    <xf numFmtId="0" fontId="5" fillId="0" borderId="0" xfId="0" applyFont="1"/>
    <xf numFmtId="0" fontId="3" fillId="2" borderId="1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0" fillId="0" borderId="0" xfId="1" applyNumberFormat="1" applyFont="1" applyAlignment="1">
      <alignment horizontal="right" vertical="center"/>
    </xf>
    <xf numFmtId="0" fontId="3" fillId="0" borderId="47" xfId="0" applyFont="1" applyBorder="1" applyAlignment="1">
      <alignment horizontal="center"/>
    </xf>
    <xf numFmtId="0" fontId="0" fillId="0" borderId="9" xfId="0" applyBorder="1"/>
    <xf numFmtId="0" fontId="8" fillId="0" borderId="0" xfId="0" applyFont="1"/>
    <xf numFmtId="164" fontId="8" fillId="0" borderId="0" xfId="1" applyNumberFormat="1" applyFont="1" applyAlignment="1">
      <alignment horizontal="right" vertical="center"/>
    </xf>
    <xf numFmtId="165" fontId="3" fillId="0" borderId="42" xfId="0" applyNumberFormat="1" applyFont="1" applyBorder="1"/>
    <xf numFmtId="165" fontId="3" fillId="0" borderId="1" xfId="0" applyNumberFormat="1" applyFont="1" applyBorder="1"/>
    <xf numFmtId="165" fontId="3" fillId="0" borderId="16" xfId="0" applyNumberFormat="1" applyFont="1" applyBorder="1"/>
    <xf numFmtId="165" fontId="3" fillId="0" borderId="29" xfId="0" applyNumberFormat="1" applyFont="1" applyBorder="1"/>
    <xf numFmtId="165" fontId="3" fillId="0" borderId="37" xfId="0" applyNumberFormat="1" applyFont="1" applyBorder="1"/>
    <xf numFmtId="165" fontId="3" fillId="0" borderId="30" xfId="0" applyNumberFormat="1" applyFont="1" applyBorder="1"/>
    <xf numFmtId="165" fontId="3" fillId="0" borderId="43" xfId="0" applyNumberFormat="1" applyFont="1" applyBorder="1"/>
    <xf numFmtId="165" fontId="3" fillId="0" borderId="2" xfId="0" applyNumberFormat="1" applyFont="1" applyBorder="1"/>
    <xf numFmtId="165" fontId="3" fillId="0" borderId="40" xfId="0" applyNumberFormat="1" applyFont="1" applyBorder="1"/>
    <xf numFmtId="165" fontId="3" fillId="0" borderId="31" xfId="0" applyNumberFormat="1" applyFont="1" applyBorder="1"/>
    <xf numFmtId="165" fontId="3" fillId="0" borderId="38" xfId="0" applyNumberFormat="1" applyFont="1" applyBorder="1"/>
    <xf numFmtId="165" fontId="3" fillId="0" borderId="32" xfId="0" applyNumberFormat="1" applyFont="1" applyBorder="1"/>
    <xf numFmtId="165" fontId="3" fillId="0" borderId="43" xfId="0" applyNumberFormat="1" applyFont="1" applyBorder="1" applyAlignment="1">
      <alignment horizontal="center" vertical="center"/>
    </xf>
    <xf numFmtId="165" fontId="3" fillId="0" borderId="44" xfId="1" applyNumberFormat="1" applyFont="1" applyBorder="1"/>
    <xf numFmtId="165" fontId="3" fillId="0" borderId="35" xfId="1" applyNumberFormat="1" applyFont="1" applyBorder="1"/>
    <xf numFmtId="165" fontId="3" fillId="0" borderId="40" xfId="0" applyNumberFormat="1" applyFont="1" applyBorder="1" applyAlignment="1">
      <alignment horizontal="center" vertical="center"/>
    </xf>
    <xf numFmtId="165" fontId="3" fillId="0" borderId="31" xfId="1" applyNumberFormat="1" applyFont="1" applyBorder="1"/>
    <xf numFmtId="165" fontId="3" fillId="0" borderId="31" xfId="0" applyNumberFormat="1" applyFont="1" applyBorder="1" applyAlignment="1">
      <alignment horizontal="center" vertical="center"/>
    </xf>
    <xf numFmtId="165" fontId="3" fillId="0" borderId="38" xfId="0" applyNumberFormat="1" applyFont="1" applyBorder="1" applyAlignment="1">
      <alignment horizontal="center" vertical="center"/>
    </xf>
    <xf numFmtId="165" fontId="3" fillId="0" borderId="38" xfId="1" applyNumberFormat="1" applyFont="1" applyBorder="1"/>
    <xf numFmtId="165" fontId="3" fillId="0" borderId="35" xfId="0" applyNumberFormat="1" applyFont="1" applyBorder="1"/>
    <xf numFmtId="165" fontId="3" fillId="0" borderId="41" xfId="1" applyNumberFormat="1" applyFont="1" applyBorder="1"/>
    <xf numFmtId="165" fontId="8" fillId="0" borderId="35" xfId="1" applyNumberFormat="1" applyFont="1" applyBorder="1"/>
    <xf numFmtId="165" fontId="3" fillId="0" borderId="43" xfId="1" applyNumberFormat="1" applyFont="1" applyBorder="1"/>
    <xf numFmtId="165" fontId="8" fillId="0" borderId="44" xfId="1" applyNumberFormat="1" applyFont="1" applyBorder="1"/>
    <xf numFmtId="165" fontId="3" fillId="0" borderId="41" xfId="0" applyNumberFormat="1" applyFont="1" applyBorder="1"/>
    <xf numFmtId="165" fontId="3" fillId="0" borderId="31" xfId="1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32" xfId="0" applyNumberFormat="1" applyFont="1" applyBorder="1" applyAlignment="1">
      <alignment horizontal="center" vertical="center"/>
    </xf>
    <xf numFmtId="165" fontId="3" fillId="0" borderId="44" xfId="0" applyNumberFormat="1" applyFont="1" applyBorder="1" applyAlignment="1">
      <alignment horizontal="center" vertical="center"/>
    </xf>
    <xf numFmtId="165" fontId="3" fillId="0" borderId="41" xfId="0" applyNumberFormat="1" applyFont="1" applyBorder="1" applyAlignment="1">
      <alignment horizontal="center" vertical="center"/>
    </xf>
    <xf numFmtId="165" fontId="3" fillId="0" borderId="33" xfId="1" applyNumberFormat="1" applyFont="1" applyBorder="1"/>
    <xf numFmtId="165" fontId="3" fillId="0" borderId="33" xfId="0" applyNumberFormat="1" applyFont="1" applyBorder="1" applyAlignment="1">
      <alignment horizontal="center" vertical="center"/>
    </xf>
    <xf numFmtId="165" fontId="3" fillId="0" borderId="39" xfId="0" applyNumberFormat="1" applyFont="1" applyBorder="1" applyAlignment="1">
      <alignment horizontal="center" vertical="center"/>
    </xf>
    <xf numFmtId="165" fontId="3" fillId="0" borderId="39" xfId="1" applyNumberFormat="1" applyFont="1" applyBorder="1"/>
    <xf numFmtId="165" fontId="3" fillId="0" borderId="33" xfId="0" applyNumberFormat="1" applyFont="1" applyBorder="1"/>
    <xf numFmtId="165" fontId="3" fillId="0" borderId="33" xfId="1" applyNumberFormat="1" applyFont="1" applyBorder="1" applyAlignment="1">
      <alignment horizontal="center" vertical="center"/>
    </xf>
    <xf numFmtId="165" fontId="3" fillId="0" borderId="35" xfId="0" applyNumberFormat="1" applyFont="1" applyBorder="1" applyAlignment="1">
      <alignment horizontal="center" vertical="center"/>
    </xf>
    <xf numFmtId="165" fontId="3" fillId="0" borderId="34" xfId="0" applyNumberFormat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ifc.mf-rks.org:8085/pasqyratfinanciare2015KKRF/pf2015/IPKO%20TELECOMMUCATION%20SHP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6"/>
  <sheetViews>
    <sheetView showGridLines="0" tabSelected="1" zoomScale="90" zoomScaleNormal="90" workbookViewId="0">
      <pane xSplit="1" topLeftCell="B1" activePane="topRight" state="frozen"/>
      <selection pane="topRight" sqref="A1:C1"/>
    </sheetView>
  </sheetViews>
  <sheetFormatPr defaultRowHeight="15" x14ac:dyDescent="0.25"/>
  <cols>
    <col min="2" max="2" width="14.140625" customWidth="1"/>
    <col min="3" max="3" width="16.140625" customWidth="1"/>
    <col min="4" max="4" width="15.28515625" customWidth="1"/>
    <col min="5" max="5" width="12.5703125" customWidth="1"/>
    <col min="6" max="6" width="15.5703125" customWidth="1"/>
    <col min="7" max="7" width="13.28515625" customWidth="1"/>
    <col min="8" max="8" width="12.42578125" customWidth="1"/>
    <col min="9" max="9" width="15.5703125" customWidth="1"/>
    <col min="10" max="10" width="12.28515625" customWidth="1"/>
    <col min="11" max="11" width="14.7109375" customWidth="1"/>
    <col min="12" max="12" width="14.5703125" customWidth="1"/>
    <col min="13" max="13" width="13.7109375" customWidth="1"/>
    <col min="14" max="14" width="12.42578125" customWidth="1"/>
    <col min="15" max="15" width="13.28515625" customWidth="1"/>
    <col min="16" max="16" width="14.7109375" customWidth="1"/>
    <col min="17" max="17" width="15.140625" customWidth="1"/>
    <col min="18" max="18" width="11.28515625" customWidth="1"/>
    <col min="19" max="19" width="12.140625" customWidth="1"/>
    <col min="20" max="20" width="11.42578125" customWidth="1"/>
    <col min="21" max="21" width="12.42578125" customWidth="1"/>
    <col min="22" max="22" width="13.140625" customWidth="1"/>
    <col min="23" max="23" width="12.5703125" customWidth="1"/>
    <col min="24" max="24" width="13.5703125" customWidth="1"/>
    <col min="25" max="25" width="13.7109375" customWidth="1"/>
    <col min="26" max="26" width="14.140625" customWidth="1"/>
    <col min="27" max="27" width="13.5703125" customWidth="1"/>
    <col min="28" max="28" width="11.85546875" customWidth="1"/>
    <col min="29" max="29" width="12.42578125" customWidth="1"/>
    <col min="30" max="30" width="13.5703125" customWidth="1"/>
    <col min="31" max="31" width="13.7109375" customWidth="1"/>
    <col min="32" max="32" width="15" customWidth="1"/>
    <col min="33" max="33" width="12.85546875" customWidth="1"/>
    <col min="34" max="34" width="14" customWidth="1"/>
    <col min="35" max="35" width="13.5703125" customWidth="1"/>
    <col min="36" max="36" width="13.42578125" customWidth="1"/>
    <col min="37" max="38" width="14.7109375" customWidth="1"/>
    <col min="39" max="39" width="15.140625" customWidth="1"/>
    <col min="40" max="40" width="12.42578125" customWidth="1"/>
    <col min="41" max="41" width="14.42578125" customWidth="1"/>
    <col min="42" max="42" width="14" customWidth="1"/>
    <col min="43" max="43" width="13.42578125" customWidth="1"/>
    <col min="44" max="44" width="13.7109375" customWidth="1"/>
    <col min="45" max="45" width="11.5703125" customWidth="1"/>
    <col min="46" max="46" width="14.140625" customWidth="1"/>
    <col min="47" max="47" width="16" customWidth="1"/>
    <col min="48" max="48" width="16.28515625" customWidth="1"/>
    <col min="49" max="49" width="15.140625" customWidth="1"/>
    <col min="50" max="50" width="14.5703125" customWidth="1"/>
    <col min="51" max="51" width="13.85546875" customWidth="1"/>
    <col min="52" max="52" width="14.28515625" customWidth="1"/>
    <col min="53" max="53" width="12.85546875" customWidth="1"/>
    <col min="54" max="54" width="11.42578125" customWidth="1"/>
    <col min="55" max="55" width="11.28515625" customWidth="1"/>
    <col min="56" max="56" width="11.5703125" customWidth="1"/>
    <col min="57" max="57" width="12.85546875" customWidth="1"/>
    <col min="58" max="58" width="15.42578125" customWidth="1"/>
    <col min="59" max="59" width="13.85546875" customWidth="1"/>
    <col min="60" max="60" width="14.28515625" customWidth="1"/>
    <col min="61" max="61" width="15.7109375" customWidth="1"/>
    <col min="62" max="62" width="14.42578125" customWidth="1"/>
    <col min="63" max="63" width="17" customWidth="1"/>
    <col min="64" max="64" width="14" customWidth="1"/>
    <col min="65" max="65" width="12.140625" customWidth="1"/>
    <col min="66" max="66" width="13.28515625" customWidth="1"/>
    <col min="67" max="67" width="12.42578125" customWidth="1"/>
    <col min="68" max="68" width="12.85546875" customWidth="1"/>
    <col min="69" max="69" width="13.42578125" customWidth="1"/>
    <col min="70" max="70" width="14.85546875" customWidth="1"/>
    <col min="71" max="71" width="13.85546875" customWidth="1"/>
    <col min="72" max="72" width="14.7109375" customWidth="1"/>
    <col min="73" max="73" width="16.5703125" customWidth="1"/>
    <col min="74" max="74" width="14.7109375" customWidth="1"/>
    <col min="75" max="75" width="15.28515625" customWidth="1"/>
    <col min="76" max="76" width="14.5703125" customWidth="1"/>
    <col min="77" max="77" width="16.140625" customWidth="1"/>
    <col min="78" max="78" width="14.42578125" customWidth="1"/>
    <col min="79" max="79" width="13.85546875" customWidth="1"/>
    <col min="80" max="80" width="14.5703125" customWidth="1"/>
    <col min="81" max="81" width="14.42578125" customWidth="1"/>
    <col min="82" max="82" width="16.42578125" customWidth="1"/>
    <col min="83" max="83" width="12.85546875" customWidth="1"/>
    <col min="84" max="84" width="13.85546875" customWidth="1"/>
    <col min="85" max="85" width="13.28515625" customWidth="1"/>
  </cols>
  <sheetData>
    <row r="1" spans="1:85" x14ac:dyDescent="0.25">
      <c r="A1" s="63" t="s">
        <v>1</v>
      </c>
      <c r="B1" s="63"/>
      <c r="C1" s="63"/>
      <c r="D1" s="1"/>
      <c r="E1" s="1"/>
      <c r="F1" s="1"/>
    </row>
    <row r="2" spans="1:85" ht="18.75" x14ac:dyDescent="0.25">
      <c r="A2" s="64" t="s">
        <v>2</v>
      </c>
      <c r="B2" s="64"/>
      <c r="C2" s="64"/>
      <c r="D2" s="64"/>
      <c r="E2" s="64"/>
      <c r="F2" s="64"/>
    </row>
    <row r="3" spans="1:85" x14ac:dyDescent="0.25">
      <c r="A3" s="65" t="s">
        <v>0</v>
      </c>
      <c r="B3" s="65"/>
      <c r="C3" s="65"/>
      <c r="D3" s="1"/>
      <c r="E3" s="1"/>
      <c r="F3" s="1"/>
    </row>
    <row r="4" spans="1:85" s="1" customFormat="1" ht="18.75" customHeight="1" x14ac:dyDescent="0.25">
      <c r="A4" s="66" t="s">
        <v>3</v>
      </c>
      <c r="B4" s="73" t="s">
        <v>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5"/>
      <c r="AV4" s="73" t="s">
        <v>47</v>
      </c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5"/>
      <c r="CD4" s="69" t="s">
        <v>74</v>
      </c>
      <c r="CE4" s="87" t="s">
        <v>77</v>
      </c>
      <c r="CF4" s="84" t="s">
        <v>78</v>
      </c>
      <c r="CG4" s="85"/>
    </row>
    <row r="5" spans="1:85" s="1" customFormat="1" ht="22.5" customHeight="1" x14ac:dyDescent="0.25">
      <c r="A5" s="67"/>
      <c r="B5" s="69" t="s">
        <v>5</v>
      </c>
      <c r="C5" s="69" t="s">
        <v>6</v>
      </c>
      <c r="D5" s="71" t="s">
        <v>7</v>
      </c>
      <c r="E5" s="62"/>
      <c r="F5" s="62"/>
      <c r="G5" s="62"/>
      <c r="H5" s="62"/>
      <c r="I5" s="58" t="s">
        <v>12</v>
      </c>
      <c r="J5" s="60"/>
      <c r="K5" s="60"/>
      <c r="L5" s="60"/>
      <c r="M5" s="60"/>
      <c r="N5" s="60"/>
      <c r="O5" s="60"/>
      <c r="P5" s="61"/>
      <c r="Q5" s="58" t="s">
        <v>20</v>
      </c>
      <c r="R5" s="76"/>
      <c r="S5" s="76"/>
      <c r="T5" s="76"/>
      <c r="U5" s="76"/>
      <c r="V5" s="76"/>
      <c r="W5" s="76"/>
      <c r="X5" s="69" t="s">
        <v>27</v>
      </c>
      <c r="Y5" s="69" t="s">
        <v>28</v>
      </c>
      <c r="Z5" s="71" t="s">
        <v>29</v>
      </c>
      <c r="AA5" s="76"/>
      <c r="AB5" s="76"/>
      <c r="AC5" s="76"/>
      <c r="AD5" s="76"/>
      <c r="AE5" s="83"/>
      <c r="AF5" s="58" t="s">
        <v>35</v>
      </c>
      <c r="AG5" s="76"/>
      <c r="AH5" s="76"/>
      <c r="AI5" s="76"/>
      <c r="AJ5" s="76"/>
      <c r="AK5" s="76"/>
      <c r="AL5" s="83"/>
      <c r="AM5" s="58" t="s">
        <v>41</v>
      </c>
      <c r="AN5" s="84"/>
      <c r="AO5" s="84"/>
      <c r="AP5" s="84"/>
      <c r="AQ5" s="84"/>
      <c r="AR5" s="84"/>
      <c r="AS5" s="85"/>
      <c r="AT5" s="69" t="s">
        <v>44</v>
      </c>
      <c r="AU5" s="69" t="s">
        <v>45</v>
      </c>
      <c r="AV5" s="79" t="s">
        <v>46</v>
      </c>
      <c r="AW5" s="78" t="s">
        <v>81</v>
      </c>
      <c r="AX5" s="82" t="s">
        <v>54</v>
      </c>
      <c r="AY5" s="78" t="s">
        <v>48</v>
      </c>
      <c r="AZ5" s="79" t="s">
        <v>49</v>
      </c>
      <c r="BA5" s="80"/>
      <c r="BB5" s="80"/>
      <c r="BC5" s="80"/>
      <c r="BD5" s="81"/>
      <c r="BE5" s="78" t="s">
        <v>55</v>
      </c>
      <c r="BF5" s="78" t="s">
        <v>56</v>
      </c>
      <c r="BG5" s="78" t="s">
        <v>57</v>
      </c>
      <c r="BH5" s="78" t="s">
        <v>58</v>
      </c>
      <c r="BI5" s="82" t="s">
        <v>59</v>
      </c>
      <c r="BJ5" s="92"/>
      <c r="BK5" s="92"/>
      <c r="BL5" s="92"/>
      <c r="BM5" s="92"/>
      <c r="BN5" s="92"/>
      <c r="BO5" s="92"/>
      <c r="BP5" s="92"/>
      <c r="BQ5" s="93"/>
      <c r="BR5" s="58" t="s">
        <v>68</v>
      </c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1"/>
      <c r="CD5" s="78"/>
      <c r="CE5" s="88"/>
      <c r="CF5" s="90"/>
      <c r="CG5" s="91"/>
    </row>
    <row r="6" spans="1:85" s="1" customFormat="1" ht="55.5" customHeight="1" x14ac:dyDescent="0.25">
      <c r="A6" s="68"/>
      <c r="B6" s="70"/>
      <c r="C6" s="70"/>
      <c r="D6" s="72"/>
      <c r="E6" s="8" t="s">
        <v>8</v>
      </c>
      <c r="F6" s="8" t="s">
        <v>9</v>
      </c>
      <c r="G6" s="8" t="s">
        <v>10</v>
      </c>
      <c r="H6" s="9" t="s">
        <v>11</v>
      </c>
      <c r="I6" s="59"/>
      <c r="J6" s="10" t="s">
        <v>13</v>
      </c>
      <c r="K6" s="8" t="s">
        <v>14</v>
      </c>
      <c r="L6" s="8" t="s">
        <v>15</v>
      </c>
      <c r="M6" s="8" t="s">
        <v>16</v>
      </c>
      <c r="N6" s="8" t="s">
        <v>17</v>
      </c>
      <c r="O6" s="8" t="s">
        <v>18</v>
      </c>
      <c r="P6" s="11" t="s">
        <v>19</v>
      </c>
      <c r="Q6" s="59"/>
      <c r="R6" s="5" t="s">
        <v>21</v>
      </c>
      <c r="S6" s="5" t="s">
        <v>22</v>
      </c>
      <c r="T6" s="5" t="s">
        <v>23</v>
      </c>
      <c r="U6" s="5" t="s">
        <v>24</v>
      </c>
      <c r="V6" s="5" t="s">
        <v>25</v>
      </c>
      <c r="W6" s="6" t="s">
        <v>26</v>
      </c>
      <c r="X6" s="70"/>
      <c r="Y6" s="70"/>
      <c r="Z6" s="77"/>
      <c r="AA6" s="5" t="s">
        <v>30</v>
      </c>
      <c r="AB6" s="5" t="s">
        <v>31</v>
      </c>
      <c r="AC6" s="5" t="s">
        <v>32</v>
      </c>
      <c r="AD6" s="5" t="s">
        <v>33</v>
      </c>
      <c r="AE6" s="12" t="s">
        <v>34</v>
      </c>
      <c r="AF6" s="59"/>
      <c r="AG6" s="5" t="s">
        <v>36</v>
      </c>
      <c r="AH6" s="5" t="s">
        <v>37</v>
      </c>
      <c r="AI6" s="5" t="s">
        <v>36</v>
      </c>
      <c r="AJ6" s="5" t="s">
        <v>38</v>
      </c>
      <c r="AK6" s="5" t="s">
        <v>39</v>
      </c>
      <c r="AL6" s="12" t="s">
        <v>40</v>
      </c>
      <c r="AM6" s="59"/>
      <c r="AN6" s="5" t="s">
        <v>21</v>
      </c>
      <c r="AO6" s="5" t="s">
        <v>22</v>
      </c>
      <c r="AP6" s="5" t="s">
        <v>23</v>
      </c>
      <c r="AQ6" s="5" t="s">
        <v>42</v>
      </c>
      <c r="AR6" s="5" t="s">
        <v>43</v>
      </c>
      <c r="AS6" s="12" t="s">
        <v>26</v>
      </c>
      <c r="AT6" s="70"/>
      <c r="AU6" s="70"/>
      <c r="AV6" s="77"/>
      <c r="AW6" s="70"/>
      <c r="AX6" s="59"/>
      <c r="AY6" s="70"/>
      <c r="AZ6" s="77"/>
      <c r="BA6" s="5" t="s">
        <v>50</v>
      </c>
      <c r="BB6" s="5" t="s">
        <v>51</v>
      </c>
      <c r="BC6" s="5" t="s">
        <v>52</v>
      </c>
      <c r="BD6" s="12" t="s">
        <v>53</v>
      </c>
      <c r="BE6" s="70"/>
      <c r="BF6" s="70"/>
      <c r="BG6" s="70"/>
      <c r="BH6" s="70"/>
      <c r="BI6" s="59"/>
      <c r="BJ6" s="5" t="s">
        <v>60</v>
      </c>
      <c r="BK6" s="5" t="s">
        <v>61</v>
      </c>
      <c r="BL6" s="5" t="s">
        <v>62</v>
      </c>
      <c r="BM6" s="5" t="s">
        <v>63</v>
      </c>
      <c r="BN6" s="5" t="s">
        <v>64</v>
      </c>
      <c r="BO6" s="5" t="s">
        <v>65</v>
      </c>
      <c r="BP6" s="5" t="s">
        <v>66</v>
      </c>
      <c r="BQ6" s="12" t="s">
        <v>67</v>
      </c>
      <c r="BR6" s="59"/>
      <c r="BS6" s="5" t="s">
        <v>60</v>
      </c>
      <c r="BT6" s="5" t="s">
        <v>61</v>
      </c>
      <c r="BU6" s="5" t="s">
        <v>62</v>
      </c>
      <c r="BV6" s="5" t="s">
        <v>63</v>
      </c>
      <c r="BW6" s="5" t="s">
        <v>64</v>
      </c>
      <c r="BX6" s="5" t="s">
        <v>69</v>
      </c>
      <c r="BY6" s="5" t="s">
        <v>66</v>
      </c>
      <c r="BZ6" s="5" t="s">
        <v>70</v>
      </c>
      <c r="CA6" s="5" t="s">
        <v>71</v>
      </c>
      <c r="CB6" s="5" t="s">
        <v>72</v>
      </c>
      <c r="CC6" s="12" t="s">
        <v>73</v>
      </c>
      <c r="CD6" s="70"/>
      <c r="CE6" s="89"/>
      <c r="CF6" s="13" t="s">
        <v>79</v>
      </c>
      <c r="CG6" s="12" t="s">
        <v>80</v>
      </c>
    </row>
    <row r="7" spans="1:85" s="1" customFormat="1" x14ac:dyDescent="0.25">
      <c r="A7" s="7">
        <v>2011</v>
      </c>
      <c r="B7" s="19"/>
      <c r="C7" s="19"/>
      <c r="D7" s="20"/>
      <c r="E7" s="21"/>
      <c r="F7" s="22"/>
      <c r="G7" s="22"/>
      <c r="H7" s="23"/>
      <c r="I7" s="20"/>
      <c r="J7" s="22"/>
      <c r="K7" s="22"/>
      <c r="L7" s="22"/>
      <c r="M7" s="22"/>
      <c r="N7" s="22"/>
      <c r="O7" s="22"/>
      <c r="P7" s="23"/>
      <c r="Q7" s="20"/>
      <c r="R7" s="22"/>
      <c r="S7" s="22"/>
      <c r="T7" s="22"/>
      <c r="U7" s="22"/>
      <c r="V7" s="22"/>
      <c r="W7" s="23"/>
      <c r="X7" s="19"/>
      <c r="Y7" s="19"/>
      <c r="Z7" s="21"/>
      <c r="AA7" s="22"/>
      <c r="AB7" s="22"/>
      <c r="AC7" s="22"/>
      <c r="AD7" s="22"/>
      <c r="AE7" s="23"/>
      <c r="AF7" s="20"/>
      <c r="AG7" s="22"/>
      <c r="AH7" s="22"/>
      <c r="AI7" s="22"/>
      <c r="AJ7" s="22"/>
      <c r="AK7" s="22"/>
      <c r="AL7" s="23"/>
      <c r="AM7" s="20"/>
      <c r="AN7" s="22"/>
      <c r="AO7" s="22"/>
      <c r="AP7" s="22"/>
      <c r="AQ7" s="22"/>
      <c r="AR7" s="22"/>
      <c r="AS7" s="23"/>
      <c r="AT7" s="19"/>
      <c r="AU7" s="19"/>
      <c r="AV7" s="19"/>
      <c r="AW7" s="19"/>
      <c r="AX7" s="19"/>
      <c r="AY7" s="19"/>
      <c r="AZ7" s="21"/>
      <c r="BA7" s="22"/>
      <c r="BB7" s="22"/>
      <c r="BC7" s="22"/>
      <c r="BD7" s="23"/>
      <c r="BE7" s="19"/>
      <c r="BF7" s="19"/>
      <c r="BG7" s="19"/>
      <c r="BH7" s="19"/>
      <c r="BI7" s="21"/>
      <c r="BJ7" s="22"/>
      <c r="BK7" s="22"/>
      <c r="BL7" s="22"/>
      <c r="BM7" s="22"/>
      <c r="BN7" s="22"/>
      <c r="BO7" s="22"/>
      <c r="BP7" s="22"/>
      <c r="BQ7" s="23"/>
      <c r="BR7" s="20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3"/>
      <c r="CD7" s="19"/>
      <c r="CE7" s="20"/>
      <c r="CF7" s="22"/>
      <c r="CG7" s="24"/>
    </row>
    <row r="8" spans="1:85" s="1" customFormat="1" x14ac:dyDescent="0.25">
      <c r="A8" s="7">
        <v>2012</v>
      </c>
      <c r="B8" s="25"/>
      <c r="C8" s="25"/>
      <c r="D8" s="26"/>
      <c r="E8" s="27"/>
      <c r="F8" s="28"/>
      <c r="G8" s="28"/>
      <c r="H8" s="29"/>
      <c r="I8" s="26"/>
      <c r="J8" s="28"/>
      <c r="K8" s="28"/>
      <c r="L8" s="28"/>
      <c r="M8" s="28"/>
      <c r="N8" s="28"/>
      <c r="O8" s="28"/>
      <c r="P8" s="29"/>
      <c r="Q8" s="26"/>
      <c r="R8" s="28"/>
      <c r="S8" s="28"/>
      <c r="T8" s="28"/>
      <c r="U8" s="28"/>
      <c r="V8" s="28"/>
      <c r="W8" s="29"/>
      <c r="X8" s="25"/>
      <c r="Y8" s="25"/>
      <c r="Z8" s="27"/>
      <c r="AA8" s="28"/>
      <c r="AB8" s="28"/>
      <c r="AC8" s="28"/>
      <c r="AD8" s="28"/>
      <c r="AE8" s="29"/>
      <c r="AF8" s="26"/>
      <c r="AG8" s="28"/>
      <c r="AH8" s="28"/>
      <c r="AI8" s="28"/>
      <c r="AJ8" s="28"/>
      <c r="AK8" s="28"/>
      <c r="AL8" s="29"/>
      <c r="AM8" s="26"/>
      <c r="AN8" s="28"/>
      <c r="AO8" s="28"/>
      <c r="AP8" s="28"/>
      <c r="AQ8" s="28"/>
      <c r="AR8" s="28"/>
      <c r="AS8" s="29"/>
      <c r="AT8" s="25"/>
      <c r="AU8" s="25"/>
      <c r="AV8" s="25"/>
      <c r="AW8" s="25"/>
      <c r="AX8" s="25"/>
      <c r="AY8" s="25"/>
      <c r="AZ8" s="27"/>
      <c r="BA8" s="28"/>
      <c r="BB8" s="28"/>
      <c r="BC8" s="28"/>
      <c r="BD8" s="29"/>
      <c r="BE8" s="25"/>
      <c r="BF8" s="25"/>
      <c r="BG8" s="25"/>
      <c r="BH8" s="25"/>
      <c r="BI8" s="27"/>
      <c r="BJ8" s="28"/>
      <c r="BK8" s="28"/>
      <c r="BL8" s="28"/>
      <c r="BM8" s="28"/>
      <c r="BN8" s="28"/>
      <c r="BO8" s="28"/>
      <c r="BP8" s="28"/>
      <c r="BQ8" s="29"/>
      <c r="BR8" s="26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9"/>
      <c r="CD8" s="25"/>
      <c r="CE8" s="26"/>
      <c r="CF8" s="28"/>
      <c r="CG8" s="30"/>
    </row>
    <row r="9" spans="1:85" s="1" customFormat="1" x14ac:dyDescent="0.25">
      <c r="A9" s="7">
        <v>2013</v>
      </c>
      <c r="B9" s="31" t="s">
        <v>82</v>
      </c>
      <c r="C9" s="32">
        <f>SUM(D9,I9,Q9,X9)</f>
        <v>131192351</v>
      </c>
      <c r="D9" s="33">
        <f>SUM(E9:H9)</f>
        <v>44259992</v>
      </c>
      <c r="E9" s="34" t="s">
        <v>82</v>
      </c>
      <c r="F9" s="35">
        <v>44259992</v>
      </c>
      <c r="G9" s="36" t="s">
        <v>82</v>
      </c>
      <c r="H9" s="37" t="s">
        <v>82</v>
      </c>
      <c r="I9" s="33">
        <f>SUM(J9:P9)</f>
        <v>86932359</v>
      </c>
      <c r="J9" s="36" t="s">
        <v>82</v>
      </c>
      <c r="K9" s="35">
        <v>10851336</v>
      </c>
      <c r="L9" s="35">
        <v>13455179</v>
      </c>
      <c r="M9" s="36" t="s">
        <v>82</v>
      </c>
      <c r="N9" s="36" t="s">
        <v>82</v>
      </c>
      <c r="O9" s="35">
        <v>6133918</v>
      </c>
      <c r="P9" s="38">
        <v>56491926</v>
      </c>
      <c r="Q9" s="39">
        <f>SUM(R9:W9)</f>
        <v>0</v>
      </c>
      <c r="R9" s="36" t="s">
        <v>82</v>
      </c>
      <c r="S9" s="36" t="s">
        <v>82</v>
      </c>
      <c r="T9" s="36" t="s">
        <v>82</v>
      </c>
      <c r="U9" s="36" t="s">
        <v>82</v>
      </c>
      <c r="V9" s="36" t="s">
        <v>82</v>
      </c>
      <c r="W9" s="37" t="s">
        <v>82</v>
      </c>
      <c r="X9" s="31" t="s">
        <v>82</v>
      </c>
      <c r="Y9" s="32">
        <f>SUM(Z9,AF9,AM9,AT9)</f>
        <v>10811638</v>
      </c>
      <c r="Z9" s="40">
        <f>SUM(AA9:AE9)</f>
        <v>2899168</v>
      </c>
      <c r="AA9" s="36" t="s">
        <v>82</v>
      </c>
      <c r="AB9" s="36" t="s">
        <v>82</v>
      </c>
      <c r="AC9" s="36" t="s">
        <v>82</v>
      </c>
      <c r="AD9" s="36" t="s">
        <v>82</v>
      </c>
      <c r="AE9" s="38">
        <v>2899168</v>
      </c>
      <c r="AF9" s="41">
        <f>SUM(AG9:AL9)</f>
        <v>5668108</v>
      </c>
      <c r="AG9" s="36" t="s">
        <v>82</v>
      </c>
      <c r="AH9" s="35">
        <v>1780124</v>
      </c>
      <c r="AI9" s="36" t="s">
        <v>82</v>
      </c>
      <c r="AJ9" s="36" t="s">
        <v>82</v>
      </c>
      <c r="AK9" s="35">
        <v>83974</v>
      </c>
      <c r="AL9" s="38">
        <v>3804010</v>
      </c>
      <c r="AM9" s="39">
        <f>SUM(AN9:AS9)</f>
        <v>0</v>
      </c>
      <c r="AN9" s="36" t="s">
        <v>82</v>
      </c>
      <c r="AO9" s="36" t="s">
        <v>82</v>
      </c>
      <c r="AP9" s="36" t="s">
        <v>82</v>
      </c>
      <c r="AQ9" s="36" t="s">
        <v>82</v>
      </c>
      <c r="AR9" s="36" t="s">
        <v>82</v>
      </c>
      <c r="AS9" s="37" t="s">
        <v>82</v>
      </c>
      <c r="AT9" s="42">
        <v>2244362</v>
      </c>
      <c r="AU9" s="43">
        <f>SUM(B9,C9,Y9)</f>
        <v>142003989</v>
      </c>
      <c r="AV9" s="31" t="s">
        <v>82</v>
      </c>
      <c r="AW9" s="32">
        <f>SUM(AX9,AY9,AZ9,BE9,BF9,BG9,BH9)</f>
        <v>6202820</v>
      </c>
      <c r="AX9" s="42">
        <v>50005100</v>
      </c>
      <c r="AY9" s="42">
        <v>1085000</v>
      </c>
      <c r="AZ9" s="44">
        <f>SUM(BA9:BD9)</f>
        <v>0</v>
      </c>
      <c r="BA9" s="36" t="s">
        <v>82</v>
      </c>
      <c r="BB9" s="36" t="s">
        <v>82</v>
      </c>
      <c r="BC9" s="36" t="s">
        <v>82</v>
      </c>
      <c r="BD9" s="37" t="s">
        <v>82</v>
      </c>
      <c r="BE9" s="31" t="s">
        <v>82</v>
      </c>
      <c r="BF9" s="42">
        <v>-46310351</v>
      </c>
      <c r="BG9" s="42">
        <v>1423071</v>
      </c>
      <c r="BH9" s="31" t="s">
        <v>82</v>
      </c>
      <c r="BI9" s="40">
        <f>SUM(BJ9:BQ9)</f>
        <v>117387920</v>
      </c>
      <c r="BJ9" s="45" t="s">
        <v>82</v>
      </c>
      <c r="BK9" s="35">
        <v>117387920</v>
      </c>
      <c r="BL9" s="36" t="s">
        <v>82</v>
      </c>
      <c r="BM9" s="36" t="s">
        <v>82</v>
      </c>
      <c r="BN9" s="36" t="s">
        <v>82</v>
      </c>
      <c r="BO9" s="36" t="s">
        <v>82</v>
      </c>
      <c r="BP9" s="36" t="s">
        <v>82</v>
      </c>
      <c r="BQ9" s="37" t="s">
        <v>82</v>
      </c>
      <c r="BR9" s="33">
        <f>SUM(BS9:CC9)</f>
        <v>18413249</v>
      </c>
      <c r="BS9" s="36" t="s">
        <v>82</v>
      </c>
      <c r="BT9" s="35">
        <v>4000000</v>
      </c>
      <c r="BU9" s="36" t="s">
        <v>82</v>
      </c>
      <c r="BV9" s="36" t="s">
        <v>82</v>
      </c>
      <c r="BW9" s="35">
        <v>11718764</v>
      </c>
      <c r="BX9" s="36" t="s">
        <v>82</v>
      </c>
      <c r="BY9" s="36" t="s">
        <v>82</v>
      </c>
      <c r="BZ9" s="36" t="s">
        <v>82</v>
      </c>
      <c r="CA9" s="36" t="s">
        <v>82</v>
      </c>
      <c r="CB9" s="36" t="s">
        <v>82</v>
      </c>
      <c r="CC9" s="38">
        <v>2694485</v>
      </c>
      <c r="CD9" s="43">
        <f>SUM(AW9,BI9,BR9)</f>
        <v>142003989</v>
      </c>
      <c r="CE9" s="46" t="s">
        <v>82</v>
      </c>
      <c r="CF9" s="36" t="s">
        <v>82</v>
      </c>
      <c r="CG9" s="47" t="s">
        <v>82</v>
      </c>
    </row>
    <row r="10" spans="1:85" s="1" customFormat="1" x14ac:dyDescent="0.25">
      <c r="A10" s="15">
        <v>2014</v>
      </c>
      <c r="B10" s="48" t="s">
        <v>82</v>
      </c>
      <c r="C10" s="32">
        <f>SUM(D10,I10,Q10,X10)</f>
        <v>127240944</v>
      </c>
      <c r="D10" s="33">
        <f>SUM(E10:H10)</f>
        <v>40222784</v>
      </c>
      <c r="E10" s="49" t="s">
        <v>82</v>
      </c>
      <c r="F10" s="50">
        <v>40222784</v>
      </c>
      <c r="G10" s="51" t="s">
        <v>82</v>
      </c>
      <c r="H10" s="52" t="s">
        <v>82</v>
      </c>
      <c r="I10" s="41">
        <f>SUM(J10:P10)</f>
        <v>87018160</v>
      </c>
      <c r="J10" s="51" t="s">
        <v>82</v>
      </c>
      <c r="K10" s="50">
        <v>10730229</v>
      </c>
      <c r="L10" s="50">
        <v>16041234</v>
      </c>
      <c r="M10" s="51" t="s">
        <v>82</v>
      </c>
      <c r="N10" s="51" t="s">
        <v>82</v>
      </c>
      <c r="O10" s="50">
        <v>7490183</v>
      </c>
      <c r="P10" s="53">
        <v>52756514</v>
      </c>
      <c r="Q10" s="39">
        <f>SUM(R10:W10)</f>
        <v>0</v>
      </c>
      <c r="R10" s="51" t="s">
        <v>82</v>
      </c>
      <c r="S10" s="51" t="s">
        <v>82</v>
      </c>
      <c r="T10" s="51" t="s">
        <v>82</v>
      </c>
      <c r="U10" s="51" t="s">
        <v>82</v>
      </c>
      <c r="V10" s="51" t="s">
        <v>82</v>
      </c>
      <c r="W10" s="52" t="s">
        <v>82</v>
      </c>
      <c r="X10" s="48" t="s">
        <v>82</v>
      </c>
      <c r="Y10" s="32">
        <f>SUM(Z10,AF10,AM10,AT10)</f>
        <v>11843465</v>
      </c>
      <c r="Z10" s="40">
        <f>SUM(AA10:AE10)</f>
        <v>2588211</v>
      </c>
      <c r="AA10" s="51" t="s">
        <v>82</v>
      </c>
      <c r="AB10" s="51" t="s">
        <v>82</v>
      </c>
      <c r="AC10" s="51" t="s">
        <v>82</v>
      </c>
      <c r="AD10" s="51" t="s">
        <v>82</v>
      </c>
      <c r="AE10" s="53">
        <v>2588211</v>
      </c>
      <c r="AF10" s="33">
        <f>SUM(AG10:AL10)</f>
        <v>6392695</v>
      </c>
      <c r="AG10" s="51" t="s">
        <v>82</v>
      </c>
      <c r="AH10" s="50">
        <v>2468876</v>
      </c>
      <c r="AI10" s="51" t="s">
        <v>82</v>
      </c>
      <c r="AJ10" s="51" t="s">
        <v>82</v>
      </c>
      <c r="AK10" s="54">
        <v>0</v>
      </c>
      <c r="AL10" s="53">
        <v>3923819</v>
      </c>
      <c r="AM10" s="39">
        <f>SUM(AN10:AS10)</f>
        <v>0</v>
      </c>
      <c r="AN10" s="51" t="s">
        <v>82</v>
      </c>
      <c r="AO10" s="51" t="s">
        <v>82</v>
      </c>
      <c r="AP10" s="51" t="s">
        <v>82</v>
      </c>
      <c r="AQ10" s="51" t="s">
        <v>82</v>
      </c>
      <c r="AR10" s="51" t="s">
        <v>82</v>
      </c>
      <c r="AS10" s="52" t="s">
        <v>82</v>
      </c>
      <c r="AT10" s="32">
        <v>2862559</v>
      </c>
      <c r="AU10" s="32">
        <f>SUM(B10,C10,Y10)</f>
        <v>139084409</v>
      </c>
      <c r="AV10" s="48" t="s">
        <v>82</v>
      </c>
      <c r="AW10" s="32">
        <f>SUM(AX10,AY10,AZ10,BE10,BF10,BG10,BH10)</f>
        <v>7243274</v>
      </c>
      <c r="AX10" s="32">
        <v>50005100</v>
      </c>
      <c r="AY10" s="32">
        <v>1085000</v>
      </c>
      <c r="AZ10" s="44">
        <f>SUM(BA10:BD10)</f>
        <v>0</v>
      </c>
      <c r="BA10" s="51" t="s">
        <v>82</v>
      </c>
      <c r="BB10" s="51" t="s">
        <v>82</v>
      </c>
      <c r="BC10" s="51" t="s">
        <v>82</v>
      </c>
      <c r="BD10" s="52" t="s">
        <v>82</v>
      </c>
      <c r="BE10" s="48" t="s">
        <v>82</v>
      </c>
      <c r="BF10" s="32">
        <v>-44188848</v>
      </c>
      <c r="BG10" s="32">
        <v>342022</v>
      </c>
      <c r="BH10" s="48" t="s">
        <v>82</v>
      </c>
      <c r="BI10" s="40">
        <f>SUM(BJ10:BQ10)</f>
        <v>112387920</v>
      </c>
      <c r="BJ10" s="55" t="s">
        <v>82</v>
      </c>
      <c r="BK10" s="50">
        <v>112387920</v>
      </c>
      <c r="BL10" s="51" t="s">
        <v>82</v>
      </c>
      <c r="BM10" s="51" t="s">
        <v>82</v>
      </c>
      <c r="BN10" s="51" t="s">
        <v>82</v>
      </c>
      <c r="BO10" s="51" t="s">
        <v>82</v>
      </c>
      <c r="BP10" s="51" t="s">
        <v>82</v>
      </c>
      <c r="BQ10" s="52" t="s">
        <v>82</v>
      </c>
      <c r="BR10" s="33">
        <f>SUM(BS10:CC10)</f>
        <v>19453215</v>
      </c>
      <c r="BS10" s="51" t="s">
        <v>82</v>
      </c>
      <c r="BT10" s="50">
        <v>4000000</v>
      </c>
      <c r="BU10" s="51" t="s">
        <v>82</v>
      </c>
      <c r="BV10" s="51" t="s">
        <v>82</v>
      </c>
      <c r="BW10" s="50">
        <v>11876256</v>
      </c>
      <c r="BX10" s="51" t="s">
        <v>82</v>
      </c>
      <c r="BY10" s="51" t="s">
        <v>82</v>
      </c>
      <c r="BZ10" s="51" t="s">
        <v>82</v>
      </c>
      <c r="CA10" s="51" t="s">
        <v>82</v>
      </c>
      <c r="CB10" s="51" t="s">
        <v>82</v>
      </c>
      <c r="CC10" s="53">
        <v>3576959</v>
      </c>
      <c r="CD10" s="32">
        <f>SUM(AW10,BI10,BR10)</f>
        <v>139084409</v>
      </c>
      <c r="CE10" s="56" t="s">
        <v>82</v>
      </c>
      <c r="CF10" s="51" t="s">
        <v>82</v>
      </c>
      <c r="CG10" s="57" t="s">
        <v>82</v>
      </c>
    </row>
    <row r="11" spans="1:85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</row>
    <row r="12" spans="1:85" x14ac:dyDescent="0.25">
      <c r="A12" s="86" t="s">
        <v>75</v>
      </c>
      <c r="B12" s="86"/>
      <c r="C12" s="86"/>
      <c r="D12" s="86"/>
      <c r="E12" s="86"/>
      <c r="F12" s="86"/>
      <c r="G12" s="86"/>
      <c r="H12" s="86"/>
    </row>
    <row r="13" spans="1:85" x14ac:dyDescent="0.25">
      <c r="A13" s="2" t="s">
        <v>76</v>
      </c>
      <c r="B13" s="3"/>
      <c r="C13" s="4"/>
      <c r="D13" s="4"/>
      <c r="E13" s="4"/>
      <c r="F13" s="4"/>
      <c r="G13" s="4"/>
      <c r="H13" s="4"/>
    </row>
    <row r="14" spans="1:85" x14ac:dyDescent="0.25">
      <c r="A14" s="4"/>
      <c r="B14" s="4"/>
      <c r="C14" s="4"/>
      <c r="D14" s="4"/>
      <c r="E14" s="4"/>
      <c r="F14" s="4"/>
      <c r="G14" s="4"/>
      <c r="H14" s="4"/>
    </row>
    <row r="15" spans="1:85" x14ac:dyDescent="0.25">
      <c r="A15" s="17" t="s">
        <v>83</v>
      </c>
      <c r="B15" s="17"/>
      <c r="C15" s="17"/>
      <c r="D15" s="18"/>
      <c r="E15" s="18"/>
      <c r="F15" s="14"/>
    </row>
    <row r="16" spans="1:85" x14ac:dyDescent="0.25">
      <c r="D16" s="14"/>
      <c r="E16" s="14"/>
      <c r="F16" s="14"/>
    </row>
  </sheetData>
  <mergeCells count="42">
    <mergeCell ref="AV4:CC4"/>
    <mergeCell ref="CD4:CD6"/>
    <mergeCell ref="A12:H12"/>
    <mergeCell ref="CE4:CE6"/>
    <mergeCell ref="CF4:CG5"/>
    <mergeCell ref="BJ5:BQ5"/>
    <mergeCell ref="BR5:BR6"/>
    <mergeCell ref="BS5:CC5"/>
    <mergeCell ref="AY5:AY6"/>
    <mergeCell ref="BE5:BE6"/>
    <mergeCell ref="BF5:BF6"/>
    <mergeCell ref="BG5:BG6"/>
    <mergeCell ref="BH5:BH6"/>
    <mergeCell ref="BI5:BI6"/>
    <mergeCell ref="AU5:AU6"/>
    <mergeCell ref="AV5:AV6"/>
    <mergeCell ref="AW5:AW6"/>
    <mergeCell ref="AZ5:AZ6"/>
    <mergeCell ref="BA5:BD5"/>
    <mergeCell ref="AX5:AX6"/>
    <mergeCell ref="AA5:AE5"/>
    <mergeCell ref="AF5:AF6"/>
    <mergeCell ref="AG5:AL5"/>
    <mergeCell ref="AM5:AM6"/>
    <mergeCell ref="AN5:AS5"/>
    <mergeCell ref="AT5:AT6"/>
    <mergeCell ref="I5:I6"/>
    <mergeCell ref="J5:P5"/>
    <mergeCell ref="E5:H5"/>
    <mergeCell ref="A1:C1"/>
    <mergeCell ref="A2:F2"/>
    <mergeCell ref="A3:C3"/>
    <mergeCell ref="A4:A6"/>
    <mergeCell ref="B5:B6"/>
    <mergeCell ref="C5:C6"/>
    <mergeCell ref="D5:D6"/>
    <mergeCell ref="B4:AU4"/>
    <mergeCell ref="Q5:Q6"/>
    <mergeCell ref="R5:W5"/>
    <mergeCell ref="X5:X6"/>
    <mergeCell ref="Y5:Y6"/>
    <mergeCell ref="Z5:Z6"/>
  </mergeCells>
  <hyperlinks>
    <hyperlink ref="A13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Kaltrina Bunjaku</cp:lastModifiedBy>
  <dcterms:created xsi:type="dcterms:W3CDTF">2016-04-22T10:36:09Z</dcterms:created>
  <dcterms:modified xsi:type="dcterms:W3CDTF">2016-11-15T08:32:24Z</dcterms:modified>
</cp:coreProperties>
</file>