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Petrol Oti Slovenija\"/>
    </mc:Choice>
  </mc:AlternateContent>
  <bookViews>
    <workbookView xWindow="0" yWindow="0" windowWidth="15360" windowHeight="73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0" i="1" l="1"/>
  <c r="AV9" i="1"/>
  <c r="D9" i="1" l="1"/>
  <c r="D10" i="1"/>
  <c r="C10" i="1" s="1"/>
  <c r="BS9" i="1" l="1"/>
  <c r="BS10" i="1"/>
  <c r="BS11" i="1"/>
  <c r="BS8" i="1"/>
  <c r="BJ9" i="1"/>
  <c r="BJ10" i="1"/>
  <c r="CF10" i="1" s="1"/>
  <c r="BJ11" i="1"/>
  <c r="BA9" i="1"/>
  <c r="BA10" i="1"/>
  <c r="AX10" i="1" s="1"/>
  <c r="BA11" i="1"/>
  <c r="AX9" i="1"/>
  <c r="CF9" i="1" s="1"/>
  <c r="AX11" i="1"/>
  <c r="AN9" i="1"/>
  <c r="AN10" i="1"/>
  <c r="AN11" i="1"/>
  <c r="AN8" i="1"/>
  <c r="AG9" i="1"/>
  <c r="AG10" i="1"/>
  <c r="AG11" i="1"/>
  <c r="AA9" i="1"/>
  <c r="AA10" i="1"/>
  <c r="AA11" i="1"/>
  <c r="Z11" i="1" s="1"/>
  <c r="R9" i="1"/>
  <c r="R10" i="1"/>
  <c r="R11" i="1"/>
  <c r="J9" i="1"/>
  <c r="J10" i="1"/>
  <c r="J11" i="1"/>
  <c r="C9" i="1"/>
  <c r="D11" i="1"/>
  <c r="Z9" i="1" l="1"/>
  <c r="CF8" i="1"/>
  <c r="CF11" i="1"/>
  <c r="C11" i="1"/>
  <c r="Z10" i="1"/>
</calcChain>
</file>

<file path=xl/sharedStrings.xml><?xml version="1.0" encoding="utf-8"?>
<sst xmlns="http://schemas.openxmlformats.org/spreadsheetml/2006/main" count="195" uniqueCount="109">
  <si>
    <t>Tabela 1.</t>
  </si>
  <si>
    <t>Periudha</t>
  </si>
  <si>
    <t>Stoqet</t>
  </si>
  <si>
    <t>Llogaritë e arkëtueshme tregtare</t>
  </si>
  <si>
    <t>Ekuiteti dhe Detyrimet</t>
  </si>
  <si>
    <t>Detyrimet</t>
  </si>
  <si>
    <t>Llogaritë e pagueshme tregtare</t>
  </si>
  <si>
    <t>(në mijë euro)</t>
  </si>
  <si>
    <t>Burimi: Ministria e Financave</t>
  </si>
  <si>
    <t>Pasuritë</t>
  </si>
  <si>
    <t>Pasuritë Jo-Qarkulluese</t>
  </si>
  <si>
    <t>Pasuritë Qarkulluese</t>
  </si>
  <si>
    <t>Kapitali i thirrur i papaguar</t>
  </si>
  <si>
    <t>A</t>
  </si>
  <si>
    <t>Gjithsej pasuritë jo-qarkulluese</t>
  </si>
  <si>
    <t>Pasuritë e paprekshme</t>
  </si>
  <si>
    <t>B(I+II+III+IV)</t>
  </si>
  <si>
    <t>I(1+2+3+4)</t>
  </si>
  <si>
    <t>Kostot e zhvillimit</t>
  </si>
  <si>
    <t>Patentat, licencat, markat tregtare, softueri dhe të drejtat tjera</t>
  </si>
  <si>
    <t>Emri i mirë (Goodwill)</t>
  </si>
  <si>
    <t>Pasuritë tjera të paprekshme</t>
  </si>
  <si>
    <t>Pasuritë e prekshme</t>
  </si>
  <si>
    <t>II (1 deri 7)</t>
  </si>
  <si>
    <t>Toka</t>
  </si>
  <si>
    <t>Objektet ndërtimore</t>
  </si>
  <si>
    <t>Pajisjet dhe makineritë</t>
  </si>
  <si>
    <t>Veglat, inventari i repartit dhe mjetet transportuese</t>
  </si>
  <si>
    <t>Pasuritë biologjike</t>
  </si>
  <si>
    <t>Pasuritë tjera të prekshme</t>
  </si>
  <si>
    <t>Investimet në patundshmëri</t>
  </si>
  <si>
    <t>Pasuritë financiare joqarkulluese</t>
  </si>
  <si>
    <t>IV</t>
  </si>
  <si>
    <t>III (1 deri 6)</t>
  </si>
  <si>
    <t>Aksionet tek filialat</t>
  </si>
  <si>
    <t>Huatë e dhëna ndërmarrësve të ndërlidhur</t>
  </si>
  <si>
    <t>Investimet në ortakëri</t>
  </si>
  <si>
    <t>Investimet në letra me vlerë</t>
  </si>
  <si>
    <t>Huatë e dhëna, depozitat dhe të ngjashme</t>
  </si>
  <si>
    <t>Pasuritë tjera financiare joqarkulluese</t>
  </si>
  <si>
    <t>Pasuritë e shtyera tatimore</t>
  </si>
  <si>
    <t>Gjithsej pasuritë qarkulluese</t>
  </si>
  <si>
    <t>C (I+II+III+IV)</t>
  </si>
  <si>
    <t>I (1 deri 5)</t>
  </si>
  <si>
    <t>Lënda e parë dhe materiali</t>
  </si>
  <si>
    <t>Prodhimtaria në vijim</t>
  </si>
  <si>
    <t>Produktet e gatshme</t>
  </si>
  <si>
    <t>Mallrat e listuara në bursë</t>
  </si>
  <si>
    <t>Pasuritë tjera qarkulluese për shitje</t>
  </si>
  <si>
    <t>Llogaritë e arkëtueshme</t>
  </si>
  <si>
    <t>II (1 deri 6)</t>
  </si>
  <si>
    <t>Llogaritë e arkëtueshme nga filialat</t>
  </si>
  <si>
    <t>Llogaritë e arkëtueshme nga filialet</t>
  </si>
  <si>
    <t>Llogaritë e arkëtueshme nga punëtorët</t>
  </si>
  <si>
    <t>Llogaritë e arkëtueshme nga shteti dhe institucionet tjera</t>
  </si>
  <si>
    <t>Llogaritë tjera të arkëtueshme</t>
  </si>
  <si>
    <t>Pasuritë financiare qarkulluese</t>
  </si>
  <si>
    <t>Paratë në bankë dhe arkë</t>
  </si>
  <si>
    <t>Gjithsej pasuritë</t>
  </si>
  <si>
    <t>E</t>
  </si>
  <si>
    <t>E (A+B+C+D+E)</t>
  </si>
  <si>
    <t>F</t>
  </si>
  <si>
    <t>Zërat jashtëbilancorë</t>
  </si>
  <si>
    <t>Ekuiteti aksionar dhe rezervat</t>
  </si>
  <si>
    <t>Gjithsej ekuiteti aksionar dhe rezervat</t>
  </si>
  <si>
    <t>I</t>
  </si>
  <si>
    <t>II</t>
  </si>
  <si>
    <t>III (1 deri 4)</t>
  </si>
  <si>
    <t>V</t>
  </si>
  <si>
    <t>VI</t>
  </si>
  <si>
    <t>VII</t>
  </si>
  <si>
    <t>Kapitali themelues (i regjistruar)</t>
  </si>
  <si>
    <t>Kapitali rezervë</t>
  </si>
  <si>
    <t>Rezervat nga fitimi</t>
  </si>
  <si>
    <t>Rezervat ligjore</t>
  </si>
  <si>
    <t>Rezerva për aksionet vetjake</t>
  </si>
  <si>
    <t>Rezervat statutore</t>
  </si>
  <si>
    <t>Rezervat tjera</t>
  </si>
  <si>
    <t>Rezervat e rivlerësimit</t>
  </si>
  <si>
    <t>Fitimet/humbjet e bartura</t>
  </si>
  <si>
    <t>Fitimi apo humbja e vitit financiar</t>
  </si>
  <si>
    <t>Interesi minoritar</t>
  </si>
  <si>
    <t>Detyrimet afatgjata</t>
  </si>
  <si>
    <t>B (1 deri 8)</t>
  </si>
  <si>
    <t>Obligimet ndaj filialave</t>
  </si>
  <si>
    <t>Obligimet për hua, depozita dhe të ngjashme</t>
  </si>
  <si>
    <t>Obligimet ndaj bankave dhe institucioneve tjera financiare</t>
  </si>
  <si>
    <t>Obligimet afatgjata për avance</t>
  </si>
  <si>
    <t>Obligimet për letra me vlerë</t>
  </si>
  <si>
    <t>Llogaritë tjera të pagueshme</t>
  </si>
  <si>
    <t>Detyrimet e shtyra tatimore</t>
  </si>
  <si>
    <t>Detyrimet afatshkurta</t>
  </si>
  <si>
    <t>C (1 deri 11)</t>
  </si>
  <si>
    <t>Obligimet afatgjate për avance</t>
  </si>
  <si>
    <t>Obligimet ndaj të punësuarve</t>
  </si>
  <si>
    <t>Obligimet për tatime dhe kontribute</t>
  </si>
  <si>
    <t>Obligimet ndaj aksionarëve për dividenta</t>
  </si>
  <si>
    <t>Obligimet tjera afatshkurta</t>
  </si>
  <si>
    <t>Gjithsej ekuiteti aksionar, rezervat dhe detyrimet</t>
  </si>
  <si>
    <t>D (A+B+C+D)</t>
  </si>
  <si>
    <t>Zërat jashtë bilancit</t>
  </si>
  <si>
    <t>A (I+II+III+IV+V+VI+VI+VII)</t>
  </si>
  <si>
    <t>Fitimi/Humbja e periudhës</t>
  </si>
  <si>
    <t>Iu takon pronarëve të kompanisë mëmë</t>
  </si>
  <si>
    <t>I takon interesit minoritar</t>
  </si>
  <si>
    <t>Bilanci i Gjendjes - ( PETROL OTI SLOVENIJA L.L.C)</t>
  </si>
  <si>
    <t>.</t>
  </si>
  <si>
    <t xml:space="preserve">Pronat dhe paisjet </t>
  </si>
  <si>
    <t>Kredite afatshkurta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</si>
</sst>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indexed="64"/>
      </left>
      <right style="medium">
        <color auto="1"/>
      </right>
      <top style="hair">
        <color indexed="64"/>
      </top>
      <bottom/>
      <diagonal/>
    </border>
    <border>
      <left style="hair">
        <color indexed="64"/>
      </left>
      <right style="medium">
        <color auto="1"/>
      </right>
      <top/>
      <bottom style="thin">
        <color indexed="64"/>
      </bottom>
      <diagonal/>
    </border>
    <border>
      <left style="hair">
        <color indexed="64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3" borderId="0" xfId="0" applyFont="1" applyFill="1"/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40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1" xfId="0" applyFont="1" applyFill="1" applyBorder="1" applyAlignment="1">
      <alignment horizontal="center" vertical="top" wrapText="1"/>
    </xf>
    <xf numFmtId="0" fontId="1" fillId="2" borderId="46" xfId="0" applyFont="1" applyFill="1" applyBorder="1" applyAlignment="1">
      <alignment horizontal="center" vertical="top" wrapText="1"/>
    </xf>
    <xf numFmtId="0" fontId="1" fillId="2" borderId="4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center" vertical="top" wrapText="1"/>
    </xf>
    <xf numFmtId="0" fontId="1" fillId="2" borderId="5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4" fontId="1" fillId="0" borderId="84" xfId="0" applyNumberFormat="1" applyFont="1" applyBorder="1" applyAlignment="1">
      <alignment horizontal="center" vertical="center"/>
    </xf>
    <xf numFmtId="164" fontId="2" fillId="3" borderId="67" xfId="1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2" fillId="2" borderId="59" xfId="0" applyNumberFormat="1" applyFont="1" applyFill="1" applyBorder="1" applyAlignment="1">
      <alignment horizontal="center" vertical="center"/>
    </xf>
    <xf numFmtId="164" fontId="2" fillId="2" borderId="28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1" fillId="0" borderId="29" xfId="1" applyNumberFormat="1" applyFont="1" applyBorder="1" applyAlignment="1">
      <alignment horizontal="center" vertical="center"/>
    </xf>
    <xf numFmtId="164" fontId="1" fillId="0" borderId="30" xfId="1" applyNumberFormat="1" applyFont="1" applyBorder="1" applyAlignment="1">
      <alignment horizontal="center" vertical="center"/>
    </xf>
    <xf numFmtId="164" fontId="1" fillId="0" borderId="44" xfId="1" applyNumberFormat="1" applyFont="1" applyBorder="1" applyAlignment="1">
      <alignment horizontal="center" vertical="center"/>
    </xf>
    <xf numFmtId="164" fontId="2" fillId="0" borderId="28" xfId="1" applyNumberFormat="1" applyFont="1" applyBorder="1" applyAlignment="1">
      <alignment horizontal="center" vertical="center"/>
    </xf>
    <xf numFmtId="164" fontId="2" fillId="0" borderId="44" xfId="1" applyNumberFormat="1" applyFont="1" applyBorder="1" applyAlignment="1">
      <alignment horizontal="center" vertical="center"/>
    </xf>
    <xf numFmtId="164" fontId="1" fillId="0" borderId="32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164" fontId="1" fillId="0" borderId="45" xfId="1" quotePrefix="1" applyNumberFormat="1" applyFont="1" applyBorder="1" applyAlignment="1">
      <alignment horizontal="center" vertical="center"/>
    </xf>
    <xf numFmtId="164" fontId="1" fillId="0" borderId="16" xfId="1" quotePrefix="1" applyNumberFormat="1" applyFont="1" applyBorder="1" applyAlignment="1">
      <alignment horizontal="center" vertical="center"/>
    </xf>
    <xf numFmtId="164" fontId="2" fillId="0" borderId="2" xfId="1" quotePrefix="1" applyNumberFormat="1" applyFont="1" applyBorder="1" applyAlignment="1">
      <alignment horizontal="center" vertical="center"/>
    </xf>
    <xf numFmtId="164" fontId="2" fillId="0" borderId="45" xfId="1" applyNumberFormat="1" applyFont="1" applyBorder="1" applyAlignment="1">
      <alignment horizontal="center" vertical="center"/>
    </xf>
    <xf numFmtId="164" fontId="1" fillId="0" borderId="25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164" fontId="1" fillId="0" borderId="61" xfId="1" applyNumberFormat="1" applyFont="1" applyBorder="1" applyAlignment="1">
      <alignment horizontal="center" vertical="center"/>
    </xf>
    <xf numFmtId="164" fontId="1" fillId="0" borderId="62" xfId="1" applyNumberFormat="1" applyFont="1" applyBorder="1" applyAlignment="1">
      <alignment horizontal="center" vertical="center"/>
    </xf>
    <xf numFmtId="164" fontId="1" fillId="0" borderId="66" xfId="1" applyNumberFormat="1" applyFont="1" applyBorder="1" applyAlignment="1">
      <alignment horizontal="center" vertical="center"/>
    </xf>
    <xf numFmtId="164" fontId="2" fillId="0" borderId="59" xfId="1" applyNumberFormat="1" applyFont="1" applyBorder="1" applyAlignment="1">
      <alignment horizontal="center" vertical="center"/>
    </xf>
    <xf numFmtId="164" fontId="1" fillId="0" borderId="59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164" fontId="1" fillId="0" borderId="67" xfId="1" applyNumberFormat="1" applyFont="1" applyBorder="1" applyAlignment="1">
      <alignment horizontal="center" vertical="center"/>
    </xf>
    <xf numFmtId="164" fontId="2" fillId="0" borderId="65" xfId="1" applyNumberFormat="1" applyFont="1" applyBorder="1" applyAlignment="1">
      <alignment horizontal="center" vertical="center"/>
    </xf>
    <xf numFmtId="164" fontId="1" fillId="2" borderId="59" xfId="1" applyNumberFormat="1" applyFont="1" applyFill="1" applyBorder="1" applyAlignment="1">
      <alignment horizontal="center" vertical="center"/>
    </xf>
    <xf numFmtId="164" fontId="1" fillId="3" borderId="32" xfId="1" applyNumberFormat="1" applyFont="1" applyFill="1" applyBorder="1" applyAlignment="1">
      <alignment horizontal="center" vertical="center" wrapText="1"/>
    </xf>
    <xf numFmtId="164" fontId="1" fillId="3" borderId="25" xfId="1" applyNumberFormat="1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/>
    </xf>
    <xf numFmtId="0" fontId="2" fillId="2" borderId="5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8" xfId="1" applyNumberFormat="1" applyFont="1" applyFill="1" applyBorder="1" applyAlignment="1">
      <alignment horizontal="center" vertical="center"/>
    </xf>
    <xf numFmtId="3" fontId="2" fillId="3" borderId="36" xfId="1" applyNumberFormat="1" applyFont="1" applyFill="1" applyBorder="1" applyAlignment="1">
      <alignment horizontal="center" vertical="center" wrapText="1"/>
    </xf>
    <xf numFmtId="3" fontId="2" fillId="2" borderId="65" xfId="1" applyNumberFormat="1" applyFont="1" applyFill="1" applyBorder="1" applyAlignment="1">
      <alignment horizontal="center" vertical="center"/>
    </xf>
    <xf numFmtId="3" fontId="2" fillId="3" borderId="60" xfId="1" applyNumberFormat="1" applyFont="1" applyFill="1" applyBorder="1" applyAlignment="1">
      <alignment horizontal="center" vertical="center" wrapText="1"/>
    </xf>
    <xf numFmtId="3" fontId="1" fillId="3" borderId="14" xfId="1" applyNumberFormat="1" applyFont="1" applyFill="1" applyBorder="1" applyAlignment="1">
      <alignment horizontal="center" vertical="center" wrapText="1"/>
    </xf>
    <xf numFmtId="3" fontId="1" fillId="3" borderId="17" xfId="1" applyNumberFormat="1" applyFont="1" applyFill="1" applyBorder="1" applyAlignment="1">
      <alignment horizontal="center" vertical="center" wrapText="1"/>
    </xf>
    <xf numFmtId="3" fontId="1" fillId="0" borderId="29" xfId="1" applyNumberFormat="1" applyFont="1" applyBorder="1" applyAlignment="1">
      <alignment horizontal="center" vertical="center"/>
    </xf>
    <xf numFmtId="3" fontId="1" fillId="0" borderId="16" xfId="1" applyNumberFormat="1" applyFont="1" applyBorder="1" applyAlignment="1">
      <alignment horizontal="center" vertical="center"/>
    </xf>
    <xf numFmtId="3" fontId="2" fillId="3" borderId="41" xfId="1" applyNumberFormat="1" applyFont="1" applyFill="1" applyBorder="1" applyAlignment="1">
      <alignment horizontal="center" vertical="center" wrapText="1"/>
    </xf>
    <xf numFmtId="3" fontId="2" fillId="3" borderId="15" xfId="1" applyNumberFormat="1" applyFont="1" applyFill="1" applyBorder="1" applyAlignment="1">
      <alignment horizontal="center" vertical="center" wrapText="1"/>
    </xf>
    <xf numFmtId="3" fontId="1" fillId="3" borderId="41" xfId="1" applyNumberFormat="1" applyFont="1" applyFill="1" applyBorder="1" applyAlignment="1">
      <alignment horizontal="center" vertical="center" wrapText="1"/>
    </xf>
    <xf numFmtId="3" fontId="1" fillId="3" borderId="48" xfId="1" applyNumberFormat="1" applyFont="1" applyFill="1" applyBorder="1" applyAlignment="1">
      <alignment horizontal="center" vertical="center" wrapText="1"/>
    </xf>
    <xf numFmtId="3" fontId="1" fillId="3" borderId="12" xfId="1" applyNumberFormat="1" applyFont="1" applyFill="1" applyBorder="1" applyAlignment="1">
      <alignment horizontal="center" vertical="center" wrapText="1"/>
    </xf>
    <xf numFmtId="3" fontId="1" fillId="0" borderId="30" xfId="1" applyNumberFormat="1" applyFont="1" applyBorder="1" applyAlignment="1">
      <alignment horizontal="center" vertical="center"/>
    </xf>
    <xf numFmtId="3" fontId="1" fillId="3" borderId="15" xfId="1" applyNumberFormat="1" applyFont="1" applyFill="1" applyBorder="1" applyAlignment="1">
      <alignment horizontal="center" vertical="center" wrapText="1"/>
    </xf>
    <xf numFmtId="3" fontId="1" fillId="0" borderId="33" xfId="1" applyNumberFormat="1" applyFont="1" applyBorder="1" applyAlignment="1">
      <alignment horizontal="center" vertical="center"/>
    </xf>
    <xf numFmtId="3" fontId="1" fillId="0" borderId="31" xfId="1" applyNumberFormat="1" applyFont="1" applyBorder="1" applyAlignment="1">
      <alignment horizontal="center" vertical="center"/>
    </xf>
    <xf numFmtId="3" fontId="1" fillId="0" borderId="18" xfId="1" applyNumberFormat="1" applyFont="1" applyBorder="1" applyAlignment="1">
      <alignment horizontal="center" vertical="center"/>
    </xf>
    <xf numFmtId="3" fontId="1" fillId="0" borderId="21" xfId="1" applyNumberFormat="1" applyFont="1" applyBorder="1" applyAlignment="1">
      <alignment horizontal="center" vertical="center"/>
    </xf>
    <xf numFmtId="3" fontId="1" fillId="0" borderId="11" xfId="1" applyNumberFormat="1" applyFont="1" applyBorder="1" applyAlignment="1">
      <alignment horizontal="center" vertical="center"/>
    </xf>
    <xf numFmtId="3" fontId="1" fillId="0" borderId="61" xfId="1" applyNumberFormat="1" applyFont="1" applyBorder="1" applyAlignment="1">
      <alignment horizontal="center" vertical="center"/>
    </xf>
    <xf numFmtId="3" fontId="1" fillId="0" borderId="62" xfId="1" applyNumberFormat="1" applyFont="1" applyBorder="1" applyAlignment="1">
      <alignment horizontal="center" vertical="center"/>
    </xf>
    <xf numFmtId="3" fontId="1" fillId="3" borderId="60" xfId="1" applyNumberFormat="1" applyFont="1" applyFill="1" applyBorder="1" applyAlignment="1">
      <alignment horizontal="center" vertical="center" wrapText="1"/>
    </xf>
    <xf numFmtId="3" fontId="1" fillId="0" borderId="63" xfId="1" applyNumberFormat="1" applyFont="1" applyBorder="1" applyAlignment="1">
      <alignment horizontal="center" vertical="center"/>
    </xf>
    <xf numFmtId="3" fontId="1" fillId="0" borderId="64" xfId="1" applyNumberFormat="1" applyFont="1" applyBorder="1" applyAlignment="1">
      <alignment horizontal="center" vertical="center"/>
    </xf>
    <xf numFmtId="3" fontId="1" fillId="3" borderId="36" xfId="1" applyNumberFormat="1" applyFont="1" applyFill="1" applyBorder="1" applyAlignment="1">
      <alignment horizontal="center" vertical="center" wrapText="1"/>
    </xf>
    <xf numFmtId="3" fontId="1" fillId="3" borderId="34" xfId="1" applyNumberFormat="1" applyFont="1" applyFill="1" applyBorder="1" applyAlignment="1">
      <alignment horizontal="center" vertical="center" wrapText="1"/>
    </xf>
    <xf numFmtId="3" fontId="1" fillId="0" borderId="44" xfId="1" applyNumberFormat="1" applyFont="1" applyBorder="1" applyAlignment="1">
      <alignment horizontal="center" vertical="center"/>
    </xf>
    <xf numFmtId="3" fontId="1" fillId="0" borderId="45" xfId="1" quotePrefix="1" applyNumberFormat="1" applyFont="1" applyBorder="1" applyAlignment="1">
      <alignment horizontal="center" vertical="center"/>
    </xf>
    <xf numFmtId="3" fontId="1" fillId="0" borderId="16" xfId="1" quotePrefix="1" applyNumberFormat="1" applyFont="1" applyBorder="1" applyAlignment="1">
      <alignment horizontal="center" vertical="center"/>
    </xf>
    <xf numFmtId="3" fontId="1" fillId="0" borderId="18" xfId="1" quotePrefix="1" applyNumberFormat="1" applyFont="1" applyBorder="1" applyAlignment="1">
      <alignment horizontal="center" vertical="center"/>
    </xf>
    <xf numFmtId="3" fontId="2" fillId="3" borderId="43" xfId="1" applyNumberFormat="1" applyFont="1" applyFill="1" applyBorder="1" applyAlignment="1">
      <alignment horizontal="center" vertical="center" wrapText="1"/>
    </xf>
    <xf numFmtId="3" fontId="1" fillId="0" borderId="28" xfId="1" applyNumberFormat="1" applyFont="1" applyBorder="1" applyAlignment="1">
      <alignment horizontal="center" vertical="center"/>
    </xf>
    <xf numFmtId="3" fontId="1" fillId="0" borderId="2" xfId="1" applyNumberFormat="1" applyFont="1" applyBorder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3" fontId="2" fillId="3" borderId="34" xfId="1" applyNumberFormat="1" applyFont="1" applyFill="1" applyBorder="1" applyAlignment="1">
      <alignment horizontal="center" vertical="center" wrapText="1"/>
    </xf>
    <xf numFmtId="3" fontId="2" fillId="0" borderId="28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3" fontId="1" fillId="3" borderId="24" xfId="1" applyNumberFormat="1" applyFont="1" applyFill="1" applyBorder="1" applyAlignment="1">
      <alignment horizontal="center" vertical="center" wrapText="1"/>
    </xf>
    <xf numFmtId="3" fontId="1" fillId="0" borderId="32" xfId="1" applyNumberFormat="1" applyFont="1" applyBorder="1" applyAlignment="1">
      <alignment horizontal="center" vertical="center"/>
    </xf>
    <xf numFmtId="3" fontId="1" fillId="0" borderId="25" xfId="1" applyNumberFormat="1" applyFont="1" applyBorder="1" applyAlignment="1">
      <alignment horizontal="center" vertical="center"/>
    </xf>
    <xf numFmtId="3" fontId="1" fillId="0" borderId="45" xfId="1" applyNumberFormat="1" applyFont="1" applyBorder="1" applyAlignment="1">
      <alignment horizontal="center" vertical="center"/>
    </xf>
    <xf numFmtId="3" fontId="2" fillId="3" borderId="27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/>
    </xf>
    <xf numFmtId="3" fontId="2" fillId="0" borderId="9" xfId="1" applyNumberFormat="1" applyFont="1" applyBorder="1" applyAlignment="1">
      <alignment horizontal="center" vertical="center"/>
    </xf>
    <xf numFmtId="3" fontId="2" fillId="2" borderId="36" xfId="1" applyNumberFormat="1" applyFont="1" applyFill="1" applyBorder="1" applyAlignment="1">
      <alignment horizontal="center" vertical="center" wrapText="1"/>
    </xf>
    <xf numFmtId="3" fontId="2" fillId="2" borderId="60" xfId="1" applyNumberFormat="1" applyFont="1" applyFill="1" applyBorder="1" applyAlignment="1">
      <alignment horizontal="center" vertical="center" wrapText="1"/>
    </xf>
    <xf numFmtId="3" fontId="2" fillId="2" borderId="68" xfId="1" applyNumberFormat="1" applyFont="1" applyFill="1" applyBorder="1" applyAlignment="1">
      <alignment horizontal="center" vertical="center"/>
    </xf>
    <xf numFmtId="3" fontId="1" fillId="2" borderId="43" xfId="1" applyNumberFormat="1" applyFont="1" applyFill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2" borderId="28" xfId="1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  <xf numFmtId="3" fontId="1" fillId="2" borderId="2" xfId="1" applyNumberFormat="1" applyFont="1" applyFill="1" applyBorder="1" applyAlignment="1">
      <alignment horizontal="center" vertical="center"/>
    </xf>
    <xf numFmtId="3" fontId="7" fillId="2" borderId="28" xfId="1" applyNumberFormat="1" applyFont="1" applyFill="1" applyBorder="1" applyAlignment="1">
      <alignment horizontal="center" vertical="center"/>
    </xf>
    <xf numFmtId="164" fontId="7" fillId="2" borderId="28" xfId="1" applyNumberFormat="1" applyFont="1" applyFill="1" applyBorder="1" applyAlignment="1">
      <alignment horizontal="center" vertical="center"/>
    </xf>
    <xf numFmtId="3" fontId="7" fillId="2" borderId="65" xfId="1" applyNumberFormat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5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2" width="11.7109375" customWidth="1"/>
    <col min="3" max="3" width="15.5703125" customWidth="1"/>
    <col min="4" max="6" width="12.42578125" customWidth="1"/>
    <col min="7" max="7" width="10.5703125" customWidth="1"/>
    <col min="8" max="8" width="10.85546875" customWidth="1"/>
    <col min="9" max="24" width="12.140625" customWidth="1"/>
    <col min="25" max="25" width="12.28515625" customWidth="1"/>
    <col min="26" max="26" width="14.7109375" customWidth="1"/>
    <col min="27" max="27" width="10.7109375" customWidth="1"/>
    <col min="28" max="30" width="11.5703125" customWidth="1"/>
    <col min="31" max="47" width="12.140625" customWidth="1"/>
    <col min="48" max="48" width="18.42578125" customWidth="1"/>
    <col min="49" max="49" width="12.140625" customWidth="1"/>
    <col min="50" max="50" width="17.85546875" customWidth="1"/>
    <col min="51" max="51" width="12.28515625" customWidth="1"/>
    <col min="52" max="52" width="10.140625" customWidth="1"/>
    <col min="53" max="53" width="11.85546875" customWidth="1"/>
    <col min="54" max="57" width="10.140625" customWidth="1"/>
    <col min="58" max="58" width="10.42578125" customWidth="1"/>
    <col min="59" max="59" width="13.5703125" customWidth="1"/>
    <col min="60" max="61" width="10.140625" customWidth="1"/>
    <col min="62" max="64" width="11.140625" customWidth="1"/>
    <col min="65" max="65" width="12.140625" customWidth="1"/>
    <col min="66" max="70" width="11.140625" customWidth="1"/>
    <col min="71" max="71" width="12.28515625" customWidth="1"/>
    <col min="72" max="83" width="11.140625" customWidth="1"/>
    <col min="84" max="84" width="14.85546875" customWidth="1"/>
    <col min="85" max="85" width="11.28515625" customWidth="1"/>
    <col min="86" max="88" width="11.140625" customWidth="1"/>
  </cols>
  <sheetData>
    <row r="1" spans="1:89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89" ht="18.75" x14ac:dyDescent="0.3">
      <c r="A2" s="106" t="s">
        <v>105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89" ht="15.75" thickBot="1" x14ac:dyDescent="0.3">
      <c r="A3" s="1" t="s">
        <v>7</v>
      </c>
      <c r="B3" s="2"/>
    </row>
    <row r="4" spans="1:89" ht="24.75" customHeight="1" x14ac:dyDescent="0.25">
      <c r="A4" s="85" t="s">
        <v>1</v>
      </c>
      <c r="B4" s="94" t="s">
        <v>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1" t="s">
        <v>58</v>
      </c>
      <c r="AW4" s="91" t="s">
        <v>62</v>
      </c>
      <c r="AX4" s="94" t="s">
        <v>4</v>
      </c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1" t="s">
        <v>98</v>
      </c>
      <c r="CG4" s="101" t="s">
        <v>100</v>
      </c>
      <c r="CH4" s="42"/>
      <c r="CI4" s="97"/>
      <c r="CJ4" s="98"/>
    </row>
    <row r="5" spans="1:89" ht="25.5" customHeight="1" x14ac:dyDescent="0.25">
      <c r="A5" s="86"/>
      <c r="B5" s="96" t="s">
        <v>12</v>
      </c>
      <c r="C5" s="88" t="s">
        <v>10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90"/>
      <c r="Z5" s="88" t="s">
        <v>11</v>
      </c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92"/>
      <c r="AW5" s="92"/>
      <c r="AX5" s="103" t="s">
        <v>63</v>
      </c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3" t="s">
        <v>5</v>
      </c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92"/>
      <c r="CG5" s="99"/>
      <c r="CH5" s="99" t="s">
        <v>102</v>
      </c>
      <c r="CI5" s="38"/>
      <c r="CJ5" s="43"/>
    </row>
    <row r="6" spans="1:89" s="14" customFormat="1" ht="77.25" customHeight="1" x14ac:dyDescent="0.25">
      <c r="A6" s="87"/>
      <c r="B6" s="93"/>
      <c r="C6" s="27" t="s">
        <v>14</v>
      </c>
      <c r="D6" s="28" t="s">
        <v>15</v>
      </c>
      <c r="E6" s="12" t="s">
        <v>107</v>
      </c>
      <c r="F6" s="7" t="s">
        <v>18</v>
      </c>
      <c r="G6" s="7" t="s">
        <v>19</v>
      </c>
      <c r="H6" s="7" t="s">
        <v>20</v>
      </c>
      <c r="I6" s="8" t="s">
        <v>21</v>
      </c>
      <c r="J6" s="27" t="s">
        <v>22</v>
      </c>
      <c r="K6" s="7" t="s">
        <v>24</v>
      </c>
      <c r="L6" s="7" t="s">
        <v>25</v>
      </c>
      <c r="M6" s="7" t="s">
        <v>26</v>
      </c>
      <c r="N6" s="7" t="s">
        <v>27</v>
      </c>
      <c r="O6" s="7" t="s">
        <v>28</v>
      </c>
      <c r="P6" s="7" t="s">
        <v>29</v>
      </c>
      <c r="Q6" s="24" t="s">
        <v>30</v>
      </c>
      <c r="R6" s="10" t="s">
        <v>31</v>
      </c>
      <c r="S6" s="7" t="s">
        <v>34</v>
      </c>
      <c r="T6" s="7" t="s">
        <v>35</v>
      </c>
      <c r="U6" s="7" t="s">
        <v>36</v>
      </c>
      <c r="V6" s="7" t="s">
        <v>37</v>
      </c>
      <c r="W6" s="7" t="s">
        <v>38</v>
      </c>
      <c r="X6" s="9" t="s">
        <v>39</v>
      </c>
      <c r="Y6" s="13" t="s">
        <v>40</v>
      </c>
      <c r="Z6" s="27" t="s">
        <v>41</v>
      </c>
      <c r="AA6" s="6" t="s">
        <v>2</v>
      </c>
      <c r="AB6" s="7" t="s">
        <v>44</v>
      </c>
      <c r="AC6" s="7" t="s">
        <v>45</v>
      </c>
      <c r="AD6" s="7" t="s">
        <v>46</v>
      </c>
      <c r="AE6" s="7" t="s">
        <v>47</v>
      </c>
      <c r="AF6" s="24" t="s">
        <v>48</v>
      </c>
      <c r="AG6" s="28" t="s">
        <v>49</v>
      </c>
      <c r="AH6" s="8" t="s">
        <v>51</v>
      </c>
      <c r="AI6" s="7" t="s">
        <v>3</v>
      </c>
      <c r="AJ6" s="7" t="s">
        <v>52</v>
      </c>
      <c r="AK6" s="7" t="s">
        <v>53</v>
      </c>
      <c r="AL6" s="7" t="s">
        <v>54</v>
      </c>
      <c r="AM6" s="8" t="s">
        <v>55</v>
      </c>
      <c r="AN6" s="27" t="s">
        <v>56</v>
      </c>
      <c r="AO6" s="7" t="s">
        <v>34</v>
      </c>
      <c r="AP6" s="7" t="s">
        <v>35</v>
      </c>
      <c r="AQ6" s="7" t="s">
        <v>36</v>
      </c>
      <c r="AR6" s="7" t="s">
        <v>37</v>
      </c>
      <c r="AS6" s="7" t="s">
        <v>38</v>
      </c>
      <c r="AT6" s="24" t="s">
        <v>39</v>
      </c>
      <c r="AU6" s="27" t="s">
        <v>57</v>
      </c>
      <c r="AV6" s="93"/>
      <c r="AW6" s="93"/>
      <c r="AX6" s="29" t="s">
        <v>64</v>
      </c>
      <c r="AY6" s="31" t="s">
        <v>71</v>
      </c>
      <c r="AZ6" s="27" t="s">
        <v>72</v>
      </c>
      <c r="BA6" s="28" t="s">
        <v>73</v>
      </c>
      <c r="BB6" s="12" t="s">
        <v>74</v>
      </c>
      <c r="BC6" s="12" t="s">
        <v>75</v>
      </c>
      <c r="BD6" s="12" t="s">
        <v>76</v>
      </c>
      <c r="BE6" s="8" t="s">
        <v>77</v>
      </c>
      <c r="BF6" s="27" t="s">
        <v>78</v>
      </c>
      <c r="BG6" s="29" t="s">
        <v>79</v>
      </c>
      <c r="BH6" s="29" t="s">
        <v>80</v>
      </c>
      <c r="BI6" s="29" t="s">
        <v>81</v>
      </c>
      <c r="BJ6" s="32" t="s">
        <v>82</v>
      </c>
      <c r="BK6" s="12" t="s">
        <v>84</v>
      </c>
      <c r="BL6" s="12" t="s">
        <v>85</v>
      </c>
      <c r="BM6" s="12" t="s">
        <v>86</v>
      </c>
      <c r="BN6" s="12" t="s">
        <v>87</v>
      </c>
      <c r="BO6" s="12" t="s">
        <v>6</v>
      </c>
      <c r="BP6" s="12" t="s">
        <v>88</v>
      </c>
      <c r="BQ6" s="12" t="s">
        <v>89</v>
      </c>
      <c r="BR6" s="8" t="s">
        <v>90</v>
      </c>
      <c r="BS6" s="28" t="s">
        <v>91</v>
      </c>
      <c r="BT6" s="12" t="s">
        <v>84</v>
      </c>
      <c r="BU6" s="12" t="s">
        <v>85</v>
      </c>
      <c r="BV6" s="12" t="s">
        <v>86</v>
      </c>
      <c r="BW6" s="12" t="s">
        <v>93</v>
      </c>
      <c r="BX6" s="12" t="s">
        <v>6</v>
      </c>
      <c r="BY6" s="12" t="s">
        <v>88</v>
      </c>
      <c r="BZ6" s="12" t="s">
        <v>89</v>
      </c>
      <c r="CA6" s="12" t="s">
        <v>94</v>
      </c>
      <c r="CB6" s="12" t="s">
        <v>95</v>
      </c>
      <c r="CC6" s="12" t="s">
        <v>108</v>
      </c>
      <c r="CD6" s="12" t="s">
        <v>96</v>
      </c>
      <c r="CE6" s="12" t="s">
        <v>97</v>
      </c>
      <c r="CF6" s="93"/>
      <c r="CG6" s="102"/>
      <c r="CH6" s="100"/>
      <c r="CI6" s="39" t="s">
        <v>103</v>
      </c>
      <c r="CJ6" s="44" t="s">
        <v>104</v>
      </c>
    </row>
    <row r="7" spans="1:89" s="14" customFormat="1" x14ac:dyDescent="0.25">
      <c r="A7" s="33"/>
      <c r="B7" s="21" t="s">
        <v>13</v>
      </c>
      <c r="C7" s="11" t="s">
        <v>16</v>
      </c>
      <c r="D7" s="15" t="s">
        <v>17</v>
      </c>
      <c r="E7" s="18">
        <v>1</v>
      </c>
      <c r="F7" s="16">
        <v>2</v>
      </c>
      <c r="G7" s="16">
        <v>3</v>
      </c>
      <c r="H7" s="16">
        <v>4</v>
      </c>
      <c r="I7" s="17">
        <v>5</v>
      </c>
      <c r="J7" s="23" t="s">
        <v>23</v>
      </c>
      <c r="K7" s="16">
        <v>1</v>
      </c>
      <c r="L7" s="16">
        <v>2</v>
      </c>
      <c r="M7" s="16">
        <v>3</v>
      </c>
      <c r="N7" s="16">
        <v>4</v>
      </c>
      <c r="O7" s="16">
        <v>5</v>
      </c>
      <c r="P7" s="16">
        <v>6</v>
      </c>
      <c r="Q7" s="19">
        <v>7</v>
      </c>
      <c r="R7" s="23" t="s">
        <v>33</v>
      </c>
      <c r="S7" s="16">
        <v>1</v>
      </c>
      <c r="T7" s="16">
        <v>2</v>
      </c>
      <c r="U7" s="16">
        <v>3</v>
      </c>
      <c r="V7" s="16">
        <v>4</v>
      </c>
      <c r="W7" s="16">
        <v>5</v>
      </c>
      <c r="X7" s="25">
        <v>6</v>
      </c>
      <c r="Y7" s="20" t="s">
        <v>32</v>
      </c>
      <c r="Z7" s="22" t="s">
        <v>42</v>
      </c>
      <c r="AA7" s="15" t="s">
        <v>43</v>
      </c>
      <c r="AB7" s="16">
        <v>1</v>
      </c>
      <c r="AC7" s="16">
        <v>2</v>
      </c>
      <c r="AD7" s="16">
        <v>3</v>
      </c>
      <c r="AE7" s="16">
        <v>4</v>
      </c>
      <c r="AF7" s="19">
        <v>5</v>
      </c>
      <c r="AG7" s="15" t="s">
        <v>50</v>
      </c>
      <c r="AH7" s="17">
        <v>1</v>
      </c>
      <c r="AI7" s="16">
        <v>2</v>
      </c>
      <c r="AJ7" s="16">
        <v>3</v>
      </c>
      <c r="AK7" s="16">
        <v>4</v>
      </c>
      <c r="AL7" s="16">
        <v>5</v>
      </c>
      <c r="AM7" s="17">
        <v>6</v>
      </c>
      <c r="AN7" s="23" t="s">
        <v>33</v>
      </c>
      <c r="AO7" s="16">
        <v>1</v>
      </c>
      <c r="AP7" s="16">
        <v>2</v>
      </c>
      <c r="AQ7" s="16">
        <v>3</v>
      </c>
      <c r="AR7" s="16">
        <v>4</v>
      </c>
      <c r="AS7" s="16">
        <v>5</v>
      </c>
      <c r="AT7" s="19">
        <v>6</v>
      </c>
      <c r="AU7" s="23" t="s">
        <v>32</v>
      </c>
      <c r="AV7" s="21" t="s">
        <v>60</v>
      </c>
      <c r="AW7" s="21" t="s">
        <v>61</v>
      </c>
      <c r="AX7" s="30" t="s">
        <v>101</v>
      </c>
      <c r="AY7" s="10" t="s">
        <v>65</v>
      </c>
      <c r="AZ7" s="23" t="s">
        <v>66</v>
      </c>
      <c r="BA7" s="15" t="s">
        <v>67</v>
      </c>
      <c r="BB7" s="18">
        <v>1</v>
      </c>
      <c r="BC7" s="18">
        <v>2</v>
      </c>
      <c r="BD7" s="18">
        <v>3</v>
      </c>
      <c r="BE7" s="17">
        <v>4</v>
      </c>
      <c r="BF7" s="23" t="s">
        <v>32</v>
      </c>
      <c r="BG7" s="26" t="s">
        <v>68</v>
      </c>
      <c r="BH7" s="26" t="s">
        <v>69</v>
      </c>
      <c r="BI7" s="26" t="s">
        <v>70</v>
      </c>
      <c r="BJ7" s="18" t="s">
        <v>83</v>
      </c>
      <c r="BK7" s="18">
        <v>1</v>
      </c>
      <c r="BL7" s="18">
        <v>2</v>
      </c>
      <c r="BM7" s="18">
        <v>3</v>
      </c>
      <c r="BN7" s="18">
        <v>4</v>
      </c>
      <c r="BO7" s="18">
        <v>5</v>
      </c>
      <c r="BP7" s="18">
        <v>6</v>
      </c>
      <c r="BQ7" s="18">
        <v>7</v>
      </c>
      <c r="BR7" s="17">
        <v>8</v>
      </c>
      <c r="BS7" s="15" t="s">
        <v>92</v>
      </c>
      <c r="BT7" s="18">
        <v>1</v>
      </c>
      <c r="BU7" s="18">
        <v>2</v>
      </c>
      <c r="BV7" s="18">
        <v>3</v>
      </c>
      <c r="BW7" s="18">
        <v>4</v>
      </c>
      <c r="BX7" s="18">
        <v>5</v>
      </c>
      <c r="BY7" s="18">
        <v>6</v>
      </c>
      <c r="BZ7" s="18">
        <v>7</v>
      </c>
      <c r="CA7" s="18">
        <v>8</v>
      </c>
      <c r="CB7" s="18">
        <v>9</v>
      </c>
      <c r="CC7" s="18">
        <v>10</v>
      </c>
      <c r="CD7" s="18">
        <v>11</v>
      </c>
      <c r="CE7" s="18">
        <v>12</v>
      </c>
      <c r="CF7" s="21" t="s">
        <v>99</v>
      </c>
      <c r="CG7" s="41" t="s">
        <v>59</v>
      </c>
      <c r="CH7" s="46" t="s">
        <v>13</v>
      </c>
      <c r="CI7" s="40">
        <v>1</v>
      </c>
      <c r="CJ7" s="45">
        <v>2</v>
      </c>
    </row>
    <row r="8" spans="1:89" s="5" customFormat="1" ht="15.75" customHeight="1" x14ac:dyDescent="0.25">
      <c r="A8" s="34">
        <v>2013</v>
      </c>
      <c r="B8" s="107">
        <v>0</v>
      </c>
      <c r="C8" s="110">
        <v>0</v>
      </c>
      <c r="D8" s="111">
        <v>0</v>
      </c>
      <c r="E8" s="114">
        <v>0</v>
      </c>
      <c r="F8" s="114">
        <v>0</v>
      </c>
      <c r="G8" s="114">
        <v>0</v>
      </c>
      <c r="H8" s="114">
        <v>0</v>
      </c>
      <c r="I8" s="115">
        <v>0</v>
      </c>
      <c r="J8" s="118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5">
        <v>0</v>
      </c>
      <c r="R8" s="120">
        <v>0</v>
      </c>
      <c r="S8" s="114">
        <v>0</v>
      </c>
      <c r="T8" s="114">
        <v>0</v>
      </c>
      <c r="U8" s="114">
        <v>0</v>
      </c>
      <c r="V8" s="114">
        <v>0</v>
      </c>
      <c r="W8" s="114">
        <v>0</v>
      </c>
      <c r="X8" s="121">
        <v>0</v>
      </c>
      <c r="Y8" s="122">
        <v>0</v>
      </c>
      <c r="Z8" s="167">
        <v>0</v>
      </c>
      <c r="AA8" s="135">
        <v>0</v>
      </c>
      <c r="AB8" s="114">
        <v>0</v>
      </c>
      <c r="AC8" s="114">
        <v>0</v>
      </c>
      <c r="AD8" s="114">
        <v>0</v>
      </c>
      <c r="AE8" s="114">
        <v>0</v>
      </c>
      <c r="AF8" s="115">
        <v>0</v>
      </c>
      <c r="AG8" s="111">
        <v>0</v>
      </c>
      <c r="AH8" s="136">
        <v>0</v>
      </c>
      <c r="AI8" s="114">
        <v>0</v>
      </c>
      <c r="AJ8" s="114">
        <v>0</v>
      </c>
      <c r="AK8" s="114">
        <v>0</v>
      </c>
      <c r="AL8" s="114">
        <v>0</v>
      </c>
      <c r="AM8" s="136">
        <v>0</v>
      </c>
      <c r="AN8" s="118">
        <f>SUM(AO8:AT8)</f>
        <v>0</v>
      </c>
      <c r="AO8" s="114">
        <v>0</v>
      </c>
      <c r="AP8" s="114">
        <v>0</v>
      </c>
      <c r="AQ8" s="114">
        <v>0</v>
      </c>
      <c r="AR8" s="114">
        <v>0</v>
      </c>
      <c r="AS8" s="114">
        <v>0</v>
      </c>
      <c r="AT8" s="115">
        <v>0</v>
      </c>
      <c r="AU8" s="141">
        <v>0</v>
      </c>
      <c r="AV8" s="110">
        <v>0</v>
      </c>
      <c r="AW8" s="142">
        <v>0</v>
      </c>
      <c r="AX8" s="144">
        <v>0</v>
      </c>
      <c r="AY8" s="145">
        <v>0</v>
      </c>
      <c r="AZ8" s="141">
        <v>0</v>
      </c>
      <c r="BA8" s="111">
        <v>0</v>
      </c>
      <c r="BB8" s="148">
        <v>0</v>
      </c>
      <c r="BC8" s="148">
        <v>0</v>
      </c>
      <c r="BD8" s="148">
        <v>0</v>
      </c>
      <c r="BE8" s="136">
        <v>0</v>
      </c>
      <c r="BF8" s="141">
        <v>0</v>
      </c>
      <c r="BG8" s="152">
        <v>0</v>
      </c>
      <c r="BH8" s="152">
        <v>0</v>
      </c>
      <c r="BI8" s="152">
        <v>0</v>
      </c>
      <c r="BJ8" s="170">
        <v>0</v>
      </c>
      <c r="BK8" s="148">
        <v>0</v>
      </c>
      <c r="BL8" s="148">
        <v>0</v>
      </c>
      <c r="BM8" s="148">
        <v>0</v>
      </c>
      <c r="BN8" s="148">
        <v>0</v>
      </c>
      <c r="BO8" s="148">
        <v>0</v>
      </c>
      <c r="BP8" s="148">
        <v>0</v>
      </c>
      <c r="BQ8" s="148">
        <v>0</v>
      </c>
      <c r="BR8" s="136">
        <v>0</v>
      </c>
      <c r="BS8" s="155">
        <f>SUM(BT8:CE8)</f>
        <v>0</v>
      </c>
      <c r="BT8" s="148">
        <v>0</v>
      </c>
      <c r="BU8" s="148">
        <v>0</v>
      </c>
      <c r="BV8" s="148">
        <v>0</v>
      </c>
      <c r="BW8" s="148">
        <v>0</v>
      </c>
      <c r="BX8" s="148">
        <v>0</v>
      </c>
      <c r="BY8" s="148">
        <v>0</v>
      </c>
      <c r="BZ8" s="148">
        <v>0</v>
      </c>
      <c r="CA8" s="148">
        <v>0</v>
      </c>
      <c r="CB8" s="148">
        <v>0</v>
      </c>
      <c r="CC8" s="148">
        <v>0</v>
      </c>
      <c r="CD8" s="148">
        <v>0</v>
      </c>
      <c r="CE8" s="148">
        <v>0</v>
      </c>
      <c r="CF8" s="110">
        <f>SUM(AX8,BJ8,BS8)</f>
        <v>0</v>
      </c>
      <c r="CG8" s="158">
        <v>0</v>
      </c>
      <c r="CH8" s="159">
        <v>0</v>
      </c>
      <c r="CI8" s="160">
        <v>0</v>
      </c>
      <c r="CJ8" s="161">
        <v>0</v>
      </c>
    </row>
    <row r="9" spans="1:89" ht="15" customHeight="1" x14ac:dyDescent="0.25">
      <c r="A9" s="35">
        <v>2014</v>
      </c>
      <c r="B9" s="108">
        <v>0</v>
      </c>
      <c r="C9" s="56">
        <f>SUM(D9,J9,R9,Y9)</f>
        <v>18164.71</v>
      </c>
      <c r="D9" s="47">
        <f>SUM(E9,F9,G9,H9,I9)</f>
        <v>18164.71</v>
      </c>
      <c r="E9" s="83">
        <v>18164.467000000001</v>
      </c>
      <c r="F9" s="116">
        <v>0</v>
      </c>
      <c r="G9" s="116">
        <v>0</v>
      </c>
      <c r="H9" s="116">
        <v>0</v>
      </c>
      <c r="I9" s="59">
        <v>0.24299999999999999</v>
      </c>
      <c r="J9" s="119">
        <f t="shared" ref="J9:J11" si="0">SUM(K9:Q9)</f>
        <v>0</v>
      </c>
      <c r="K9" s="116">
        <v>0</v>
      </c>
      <c r="L9" s="116">
        <v>0</v>
      </c>
      <c r="M9" s="116">
        <v>0</v>
      </c>
      <c r="N9" s="116">
        <v>0</v>
      </c>
      <c r="O9" s="116">
        <v>0</v>
      </c>
      <c r="P9" s="116">
        <v>0</v>
      </c>
      <c r="Q9" s="123">
        <v>0</v>
      </c>
      <c r="R9" s="124">
        <f t="shared" ref="R9:R11" si="1">SUM(S9:X9)</f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25">
        <v>0</v>
      </c>
      <c r="Y9" s="126">
        <v>0</v>
      </c>
      <c r="Z9" s="168">
        <f t="shared" ref="Z9:Z11" si="2">SUM(AA9,AG9,AN9,AU9)</f>
        <v>1931.3030000000001</v>
      </c>
      <c r="AA9" s="48">
        <f t="shared" ref="AA9:AA11" si="3">SUM(AB9:AF9)</f>
        <v>355.10899999999998</v>
      </c>
      <c r="AB9" s="116">
        <v>0</v>
      </c>
      <c r="AC9" s="116">
        <v>0</v>
      </c>
      <c r="AD9" s="58">
        <v>355.10899999999998</v>
      </c>
      <c r="AE9" s="116">
        <v>0</v>
      </c>
      <c r="AF9" s="123">
        <v>0</v>
      </c>
      <c r="AG9" s="47">
        <f t="shared" ref="AG9:AG11" si="4">SUM(AH9:AM9)</f>
        <v>1349.7550000000001</v>
      </c>
      <c r="AH9" s="137">
        <v>0</v>
      </c>
      <c r="AI9" s="58">
        <v>1256.6780000000001</v>
      </c>
      <c r="AJ9" s="116">
        <v>0</v>
      </c>
      <c r="AK9" s="116">
        <v>0</v>
      </c>
      <c r="AL9" s="116">
        <v>0</v>
      </c>
      <c r="AM9" s="60">
        <v>93.076999999999998</v>
      </c>
      <c r="AN9" s="119">
        <f t="shared" ref="AN9:AN11" si="5">SUM(AO9:AT9)</f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23">
        <v>0</v>
      </c>
      <c r="AU9" s="61">
        <v>226.43899999999999</v>
      </c>
      <c r="AV9" s="56">
        <f>SUM(B9,C9,Z9)</f>
        <v>20096.012999999999</v>
      </c>
      <c r="AW9" s="142">
        <v>0</v>
      </c>
      <c r="AX9" s="57">
        <f t="shared" ref="AX9:AX11" si="6">SUM(AY9,AZ9,BA9,BF9,BG9,BH9,BI9)</f>
        <v>14876.525</v>
      </c>
      <c r="AY9" s="62">
        <v>17123.013999999999</v>
      </c>
      <c r="AZ9" s="146">
        <v>0</v>
      </c>
      <c r="BA9" s="119">
        <f t="shared" ref="BA9:BA11" si="7">SUM(BB9:BE9)</f>
        <v>0</v>
      </c>
      <c r="BB9" s="149">
        <v>0</v>
      </c>
      <c r="BC9" s="149">
        <v>0</v>
      </c>
      <c r="BD9" s="149">
        <v>0</v>
      </c>
      <c r="BE9" s="137">
        <v>0</v>
      </c>
      <c r="BF9" s="146">
        <v>0</v>
      </c>
      <c r="BG9" s="64">
        <v>-2158.614</v>
      </c>
      <c r="BH9" s="64">
        <v>-87.875</v>
      </c>
      <c r="BI9" s="153">
        <v>0</v>
      </c>
      <c r="BJ9" s="49">
        <f t="shared" ref="BJ9:BJ11" si="8">SUM(BK9:BR9)</f>
        <v>3155.7939999999999</v>
      </c>
      <c r="BK9" s="149">
        <v>0</v>
      </c>
      <c r="BL9" s="149">
        <v>0</v>
      </c>
      <c r="BM9" s="63">
        <v>3155.7939999999999</v>
      </c>
      <c r="BN9" s="149">
        <v>0</v>
      </c>
      <c r="BO9" s="149">
        <v>0</v>
      </c>
      <c r="BP9" s="149">
        <v>0</v>
      </c>
      <c r="BQ9" s="149">
        <v>0</v>
      </c>
      <c r="BR9" s="137">
        <v>0</v>
      </c>
      <c r="BS9" s="49">
        <f t="shared" ref="BS9:BS11" si="9">SUM(BT9:CE9)</f>
        <v>2063.694</v>
      </c>
      <c r="BT9" s="149">
        <v>0</v>
      </c>
      <c r="BU9" s="149">
        <v>0</v>
      </c>
      <c r="BV9" s="149">
        <v>0</v>
      </c>
      <c r="BW9" s="149">
        <v>0</v>
      </c>
      <c r="BX9" s="63">
        <v>1039.549</v>
      </c>
      <c r="BY9" s="149">
        <v>0</v>
      </c>
      <c r="BZ9" s="63">
        <v>298.59100000000001</v>
      </c>
      <c r="CA9" s="149">
        <v>0</v>
      </c>
      <c r="CB9" s="149">
        <v>0</v>
      </c>
      <c r="CC9" s="63">
        <v>725.55399999999997</v>
      </c>
      <c r="CD9" s="149">
        <v>0</v>
      </c>
      <c r="CE9" s="149">
        <v>0</v>
      </c>
      <c r="CF9" s="65">
        <f t="shared" ref="CF9:CF11" si="10">SUM(AX9,BJ9,BS9)</f>
        <v>20096.012999999999</v>
      </c>
      <c r="CG9" s="162">
        <v>0</v>
      </c>
      <c r="CH9" s="163">
        <v>0</v>
      </c>
      <c r="CI9" s="164">
        <v>0</v>
      </c>
      <c r="CJ9" s="165">
        <v>0</v>
      </c>
    </row>
    <row r="10" spans="1:89" x14ac:dyDescent="0.25">
      <c r="A10" s="36">
        <v>2015</v>
      </c>
      <c r="B10" s="109">
        <v>0</v>
      </c>
      <c r="C10" s="56">
        <f>SUM(D10,J10,R10,Y10,)</f>
        <v>19453.664000000001</v>
      </c>
      <c r="D10" s="47">
        <f>SUM(E10,F10,G10,H10,I10)</f>
        <v>19453.664000000001</v>
      </c>
      <c r="E10" s="84">
        <v>19453.646000000001</v>
      </c>
      <c r="F10" s="117">
        <v>0</v>
      </c>
      <c r="G10" s="117">
        <v>0</v>
      </c>
      <c r="H10" s="117">
        <v>0</v>
      </c>
      <c r="I10" s="67">
        <v>1.7999999999999999E-2</v>
      </c>
      <c r="J10" s="119">
        <f t="shared" si="0"/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27">
        <v>0</v>
      </c>
      <c r="R10" s="124">
        <f t="shared" si="1"/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28">
        <v>0</v>
      </c>
      <c r="Y10" s="129">
        <v>0</v>
      </c>
      <c r="Z10" s="168">
        <f t="shared" si="2"/>
        <v>1339.6859999999999</v>
      </c>
      <c r="AA10" s="48">
        <f t="shared" si="3"/>
        <v>490.26299999999998</v>
      </c>
      <c r="AB10" s="117">
        <v>0</v>
      </c>
      <c r="AC10" s="116">
        <v>0</v>
      </c>
      <c r="AD10" s="66">
        <v>490.26299999999998</v>
      </c>
      <c r="AE10" s="117">
        <v>0</v>
      </c>
      <c r="AF10" s="127">
        <v>0</v>
      </c>
      <c r="AG10" s="47">
        <f t="shared" si="4"/>
        <v>692.61599999999999</v>
      </c>
      <c r="AH10" s="138">
        <v>0</v>
      </c>
      <c r="AI10" s="69">
        <v>510.98500000000001</v>
      </c>
      <c r="AJ10" s="139">
        <v>0</v>
      </c>
      <c r="AK10" s="139">
        <v>0</v>
      </c>
      <c r="AL10" s="139">
        <v>0</v>
      </c>
      <c r="AM10" s="68">
        <v>181.631</v>
      </c>
      <c r="AN10" s="119">
        <f t="shared" si="5"/>
        <v>0</v>
      </c>
      <c r="AO10" s="139">
        <v>0</v>
      </c>
      <c r="AP10" s="139">
        <v>0</v>
      </c>
      <c r="AQ10" s="139">
        <v>0</v>
      </c>
      <c r="AR10" s="139">
        <v>0</v>
      </c>
      <c r="AS10" s="139">
        <v>0</v>
      </c>
      <c r="AT10" s="140">
        <v>0</v>
      </c>
      <c r="AU10" s="70">
        <v>156.80699999999999</v>
      </c>
      <c r="AV10" s="56">
        <f>SUM(B10,C10,Z10)</f>
        <v>20793.350000000002</v>
      </c>
      <c r="AW10" s="143">
        <v>0</v>
      </c>
      <c r="AX10" s="57">
        <f t="shared" si="6"/>
        <v>15592.088999999998</v>
      </c>
      <c r="AY10" s="71">
        <v>18080.669999999998</v>
      </c>
      <c r="AZ10" s="147">
        <v>0</v>
      </c>
      <c r="BA10" s="119">
        <f t="shared" si="7"/>
        <v>0</v>
      </c>
      <c r="BB10" s="150">
        <v>0</v>
      </c>
      <c r="BC10" s="150">
        <v>0</v>
      </c>
      <c r="BD10" s="150">
        <v>0</v>
      </c>
      <c r="BE10" s="151">
        <v>0</v>
      </c>
      <c r="BF10" s="147">
        <v>0</v>
      </c>
      <c r="BG10" s="73">
        <v>-2246.489</v>
      </c>
      <c r="BH10" s="73">
        <v>-242.09200000000001</v>
      </c>
      <c r="BI10" s="154">
        <v>0</v>
      </c>
      <c r="BJ10" s="49">
        <f t="shared" si="8"/>
        <v>3354.8690000000001</v>
      </c>
      <c r="BK10" s="150">
        <v>0</v>
      </c>
      <c r="BL10" s="150">
        <v>0</v>
      </c>
      <c r="BM10" s="72">
        <v>3354.8690000000001</v>
      </c>
      <c r="BN10" s="150">
        <v>0</v>
      </c>
      <c r="BO10" s="150">
        <v>0</v>
      </c>
      <c r="BP10" s="150">
        <v>0</v>
      </c>
      <c r="BQ10" s="150">
        <v>0</v>
      </c>
      <c r="BR10" s="151">
        <v>0</v>
      </c>
      <c r="BS10" s="49">
        <f t="shared" si="9"/>
        <v>1846.3919999999998</v>
      </c>
      <c r="BT10" s="150">
        <v>0</v>
      </c>
      <c r="BU10" s="150">
        <v>0</v>
      </c>
      <c r="BV10" s="150">
        <v>0</v>
      </c>
      <c r="BW10" s="150">
        <v>0</v>
      </c>
      <c r="BX10" s="72">
        <v>882.149</v>
      </c>
      <c r="BY10" s="150">
        <v>0</v>
      </c>
      <c r="BZ10" s="72">
        <v>238.68899999999999</v>
      </c>
      <c r="CA10" s="150">
        <v>0</v>
      </c>
      <c r="CB10" s="150">
        <v>0</v>
      </c>
      <c r="CC10" s="72">
        <v>725.55399999999997</v>
      </c>
      <c r="CD10" s="150">
        <v>0</v>
      </c>
      <c r="CE10" s="150">
        <v>0</v>
      </c>
      <c r="CF10" s="57">
        <f>SUM(AX10,BJ10,BS10)</f>
        <v>20793.349999999999</v>
      </c>
      <c r="CG10" s="166">
        <v>0</v>
      </c>
      <c r="CH10" s="163">
        <v>0</v>
      </c>
      <c r="CI10" s="164">
        <v>0</v>
      </c>
      <c r="CJ10" s="165">
        <v>0</v>
      </c>
      <c r="CK10" s="54"/>
    </row>
    <row r="11" spans="1:89" ht="15.75" thickBot="1" x14ac:dyDescent="0.3">
      <c r="A11" s="37">
        <v>2016</v>
      </c>
      <c r="B11" s="55" t="s">
        <v>106</v>
      </c>
      <c r="C11" s="112">
        <f>SUM(D11,J11,R11,Y11)</f>
        <v>0</v>
      </c>
      <c r="D11" s="113">
        <f t="shared" ref="D11" si="11">SUM(F11,G11,H11,I11)</f>
        <v>0</v>
      </c>
      <c r="E11" s="53"/>
      <c r="F11" s="74" t="s">
        <v>106</v>
      </c>
      <c r="G11" s="74" t="s">
        <v>106</v>
      </c>
      <c r="H11" s="74" t="s">
        <v>106</v>
      </c>
      <c r="I11" s="75" t="s">
        <v>106</v>
      </c>
      <c r="J11" s="113">
        <f t="shared" si="0"/>
        <v>0</v>
      </c>
      <c r="K11" s="130" t="s">
        <v>106</v>
      </c>
      <c r="L11" s="130" t="s">
        <v>106</v>
      </c>
      <c r="M11" s="130" t="s">
        <v>106</v>
      </c>
      <c r="N11" s="130" t="s">
        <v>106</v>
      </c>
      <c r="O11" s="130" t="s">
        <v>106</v>
      </c>
      <c r="P11" s="130" t="s">
        <v>106</v>
      </c>
      <c r="Q11" s="131" t="s">
        <v>106</v>
      </c>
      <c r="R11" s="132">
        <f t="shared" si="1"/>
        <v>0</v>
      </c>
      <c r="S11" s="130" t="s">
        <v>106</v>
      </c>
      <c r="T11" s="130" t="s">
        <v>106</v>
      </c>
      <c r="U11" s="130" t="s">
        <v>106</v>
      </c>
      <c r="V11" s="130" t="s">
        <v>106</v>
      </c>
      <c r="W11" s="130" t="s">
        <v>106</v>
      </c>
      <c r="X11" s="133" t="s">
        <v>106</v>
      </c>
      <c r="Y11" s="134" t="s">
        <v>106</v>
      </c>
      <c r="Z11" s="169">
        <f t="shared" si="2"/>
        <v>0</v>
      </c>
      <c r="AA11" s="132">
        <f t="shared" si="3"/>
        <v>0</v>
      </c>
      <c r="AB11" s="74" t="s">
        <v>106</v>
      </c>
      <c r="AC11" s="74" t="s">
        <v>106</v>
      </c>
      <c r="AD11" s="74" t="s">
        <v>106</v>
      </c>
      <c r="AE11" s="74" t="s">
        <v>106</v>
      </c>
      <c r="AF11" s="75" t="s">
        <v>106</v>
      </c>
      <c r="AG11" s="113">
        <f t="shared" si="4"/>
        <v>0</v>
      </c>
      <c r="AH11" s="76" t="s">
        <v>106</v>
      </c>
      <c r="AI11" s="74" t="s">
        <v>106</v>
      </c>
      <c r="AJ11" s="74" t="s">
        <v>106</v>
      </c>
      <c r="AK11" s="74" t="s">
        <v>106</v>
      </c>
      <c r="AL11" s="74" t="s">
        <v>106</v>
      </c>
      <c r="AM11" s="76" t="s">
        <v>106</v>
      </c>
      <c r="AN11" s="113">
        <f t="shared" si="5"/>
        <v>0</v>
      </c>
      <c r="AO11" s="74" t="s">
        <v>106</v>
      </c>
      <c r="AP11" s="74" t="s">
        <v>106</v>
      </c>
      <c r="AQ11" s="74" t="s">
        <v>106</v>
      </c>
      <c r="AR11" s="74" t="s">
        <v>106</v>
      </c>
      <c r="AS11" s="74" t="s">
        <v>106</v>
      </c>
      <c r="AT11" s="75" t="s">
        <v>106</v>
      </c>
      <c r="AU11" s="77" t="s">
        <v>106</v>
      </c>
      <c r="AV11" s="112">
        <v>0</v>
      </c>
      <c r="AW11" s="78" t="s">
        <v>106</v>
      </c>
      <c r="AX11" s="112">
        <f t="shared" si="6"/>
        <v>0</v>
      </c>
      <c r="AY11" s="79" t="s">
        <v>106</v>
      </c>
      <c r="AZ11" s="77" t="s">
        <v>106</v>
      </c>
      <c r="BA11" s="113">
        <f t="shared" si="7"/>
        <v>0</v>
      </c>
      <c r="BB11" s="80" t="s">
        <v>106</v>
      </c>
      <c r="BC11" s="80" t="s">
        <v>106</v>
      </c>
      <c r="BD11" s="80" t="s">
        <v>106</v>
      </c>
      <c r="BE11" s="76" t="s">
        <v>106</v>
      </c>
      <c r="BF11" s="77" t="s">
        <v>106</v>
      </c>
      <c r="BG11" s="81" t="s">
        <v>106</v>
      </c>
      <c r="BH11" s="81" t="s">
        <v>106</v>
      </c>
      <c r="BI11" s="81" t="s">
        <v>106</v>
      </c>
      <c r="BJ11" s="156">
        <f t="shared" si="8"/>
        <v>0</v>
      </c>
      <c r="BK11" s="80" t="s">
        <v>106</v>
      </c>
      <c r="BL11" s="80" t="s">
        <v>106</v>
      </c>
      <c r="BM11" s="80" t="s">
        <v>106</v>
      </c>
      <c r="BN11" s="80" t="s">
        <v>106</v>
      </c>
      <c r="BO11" s="80" t="s">
        <v>106</v>
      </c>
      <c r="BP11" s="80" t="s">
        <v>106</v>
      </c>
      <c r="BQ11" s="80" t="s">
        <v>106</v>
      </c>
      <c r="BR11" s="76" t="s">
        <v>106</v>
      </c>
      <c r="BS11" s="156">
        <f t="shared" si="9"/>
        <v>0</v>
      </c>
      <c r="BT11" s="80" t="s">
        <v>106</v>
      </c>
      <c r="BU11" s="80" t="s">
        <v>106</v>
      </c>
      <c r="BV11" s="80" t="s">
        <v>106</v>
      </c>
      <c r="BW11" s="80" t="s">
        <v>106</v>
      </c>
      <c r="BX11" s="80" t="s">
        <v>106</v>
      </c>
      <c r="BY11" s="80" t="s">
        <v>106</v>
      </c>
      <c r="BZ11" s="80" t="s">
        <v>106</v>
      </c>
      <c r="CA11" s="80" t="s">
        <v>106</v>
      </c>
      <c r="CB11" s="80" t="s">
        <v>106</v>
      </c>
      <c r="CC11" s="80"/>
      <c r="CD11" s="80" t="s">
        <v>106</v>
      </c>
      <c r="CE11" s="80" t="s">
        <v>106</v>
      </c>
      <c r="CF11" s="157">
        <f t="shared" si="10"/>
        <v>0</v>
      </c>
      <c r="CG11" s="82" t="s">
        <v>106</v>
      </c>
      <c r="CH11" s="50" t="s">
        <v>106</v>
      </c>
      <c r="CI11" s="51" t="s">
        <v>106</v>
      </c>
      <c r="CJ11" s="52" t="s">
        <v>106</v>
      </c>
    </row>
    <row r="12" spans="1:8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89" x14ac:dyDescent="0.25">
      <c r="A13" s="3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"/>
      <c r="Z13" s="4"/>
      <c r="AA13" s="4"/>
      <c r="AB13" s="4"/>
      <c r="AC13" s="4"/>
    </row>
    <row r="15" spans="1:89" x14ac:dyDescent="0.25">
      <c r="A15" s="1"/>
    </row>
  </sheetData>
  <mergeCells count="14">
    <mergeCell ref="AV4:AV6"/>
    <mergeCell ref="B4:AU4"/>
    <mergeCell ref="B5:B6"/>
    <mergeCell ref="AW4:AW6"/>
    <mergeCell ref="CI4:CJ4"/>
    <mergeCell ref="CH5:CH6"/>
    <mergeCell ref="CF4:CF6"/>
    <mergeCell ref="CG4:CG6"/>
    <mergeCell ref="AX4:CE4"/>
    <mergeCell ref="AX5:BI5"/>
    <mergeCell ref="BJ5:CE5"/>
    <mergeCell ref="A4:A6"/>
    <mergeCell ref="C5:Y5"/>
    <mergeCell ref="Z5:A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2016-02-12T08:54:01Z</dcterms:created>
  <dcterms:modified xsi:type="dcterms:W3CDTF">2017-09-25T09:33:12Z</dcterms:modified>
</cp:coreProperties>
</file>