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ira.fetoshi\Documents\UBT STATS\02_Statistikat e Llogarive Qeveritare të Kosovës\"/>
    </mc:Choice>
  </mc:AlternateContent>
  <bookViews>
    <workbookView xWindow="120" yWindow="105" windowWidth="15480" windowHeight="11250"/>
  </bookViews>
  <sheets>
    <sheet name="Tabela 1" sheetId="3" r:id="rId1"/>
  </sheets>
  <calcPr calcId="152511"/>
</workbook>
</file>

<file path=xl/calcChain.xml><?xml version="1.0" encoding="utf-8"?>
<calcChain xmlns="http://schemas.openxmlformats.org/spreadsheetml/2006/main">
  <c r="D11" i="3" l="1"/>
  <c r="D12" i="3" l="1"/>
  <c r="X11" i="3" l="1"/>
  <c r="X12" i="3"/>
  <c r="S11" i="3"/>
  <c r="S12" i="3"/>
  <c r="R12" i="3" s="1"/>
  <c r="O11" i="3"/>
  <c r="J11" i="3"/>
  <c r="J12" i="3"/>
  <c r="G11" i="3"/>
  <c r="G12" i="3"/>
  <c r="B11" i="3" l="1"/>
  <c r="C11" i="3"/>
  <c r="C12" i="3"/>
  <c r="B12" i="3" s="1"/>
  <c r="AA12" i="3" s="1"/>
  <c r="R11" i="3"/>
</calcChain>
</file>

<file path=xl/sharedStrings.xml><?xml version="1.0" encoding="utf-8"?>
<sst xmlns="http://schemas.openxmlformats.org/spreadsheetml/2006/main" count="29" uniqueCount="29">
  <si>
    <t xml:space="preserve">Burimi: Agjencia e Statistikave të Kosovës. </t>
  </si>
  <si>
    <t>Tabela 1: Të ardhurat, shpenzimet dhe neto aftësia financuese e Qeverisë së përgjithshme</t>
  </si>
  <si>
    <t>Të Hyrat</t>
  </si>
  <si>
    <t>Tatimet rrjedhëse në të ardhura dhe pasuri</t>
  </si>
  <si>
    <t>paguar nga ekonomitë shtëpiake</t>
  </si>
  <si>
    <t>paguar nga ndërmarrjet</t>
  </si>
  <si>
    <t>Tatimet në prodhime dhe importe</t>
  </si>
  <si>
    <t>tatimet në produkte</t>
  </si>
  <si>
    <t>tatimet tjera të prodhimit</t>
  </si>
  <si>
    <t>Transferet rrjedhëse</t>
  </si>
  <si>
    <t>grantet e donatorëve nga bota e jashtme</t>
  </si>
  <si>
    <t>tjerat</t>
  </si>
  <si>
    <t>Të hyrat nga interesi</t>
  </si>
  <si>
    <t>Shitjet</t>
  </si>
  <si>
    <t>Të ardhurat kapitale</t>
  </si>
  <si>
    <t>tatimet kapitale</t>
  </si>
  <si>
    <t>grantet e investimeve</t>
  </si>
  <si>
    <t>Shpenzimet</t>
  </si>
  <si>
    <t>Shpenzimet rrjedhëse</t>
  </si>
  <si>
    <t>kompensimi i punëtorëve</t>
  </si>
  <si>
    <t>konsumi i ndermjetëm</t>
  </si>
  <si>
    <t>transferet rrjedhëse të ekonomive shtëpiake</t>
  </si>
  <si>
    <t>subvencionet</t>
  </si>
  <si>
    <t>Shpenzimet kapitale</t>
  </si>
  <si>
    <t>bruto akumulimi i kapitalit fiks</t>
  </si>
  <si>
    <t>transfere kapitale</t>
  </si>
  <si>
    <t>Fuqia financiare neto</t>
  </si>
  <si>
    <t>(Në miliona Euro)</t>
  </si>
  <si>
    <t>Të hyrat rrjedhëse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</si>
</sst>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/>
    <xf numFmtId="0" fontId="0" fillId="0" borderId="0" xfId="0" applyBorder="1" applyAlignment="1">
      <alignment horizontal="left" wrapText="1"/>
    </xf>
    <xf numFmtId="1" fontId="2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/>
    <xf numFmtId="0" fontId="3" fillId="0" borderId="0" xfId="0" applyFont="1"/>
    <xf numFmtId="165" fontId="1" fillId="0" borderId="16" xfId="0" applyNumberFormat="1" applyFont="1" applyFill="1" applyBorder="1" applyAlignment="1">
      <alignment horizontal="right"/>
    </xf>
    <xf numFmtId="165" fontId="0" fillId="0" borderId="14" xfId="0" applyNumberFormat="1" applyFill="1" applyBorder="1" applyAlignment="1">
      <alignment horizontal="right"/>
    </xf>
    <xf numFmtId="165" fontId="0" fillId="0" borderId="15" xfId="0" applyNumberForma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165" fontId="0" fillId="0" borderId="11" xfId="0" applyNumberForma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1" fillId="0" borderId="15" xfId="0" applyNumberFormat="1" applyFont="1" applyFill="1" applyBorder="1" applyAlignment="1">
      <alignment horizontal="right"/>
    </xf>
    <xf numFmtId="165" fontId="0" fillId="0" borderId="10" xfId="0" applyNumberFormat="1" applyFill="1" applyBorder="1" applyAlignment="1">
      <alignment horizontal="right"/>
    </xf>
    <xf numFmtId="165" fontId="1" fillId="0" borderId="9" xfId="0" applyNumberFormat="1" applyFont="1" applyFill="1" applyBorder="1" applyAlignment="1">
      <alignment horizontal="right"/>
    </xf>
    <xf numFmtId="165" fontId="0" fillId="0" borderId="5" xfId="0" applyNumberFormat="1" applyFill="1" applyBorder="1" applyAlignment="1">
      <alignment horizontal="right"/>
    </xf>
    <xf numFmtId="165" fontId="0" fillId="0" borderId="1" xfId="0" applyNumberForma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1" fillId="0" borderId="5" xfId="0" applyNumberFormat="1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 vertical="center"/>
    </xf>
    <xf numFmtId="165" fontId="0" fillId="0" borderId="2" xfId="0" applyNumberFormat="1" applyFill="1" applyBorder="1" applyAlignment="1">
      <alignment horizontal="right" vertical="center"/>
    </xf>
    <xf numFmtId="165" fontId="0" fillId="0" borderId="7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165" fontId="0" fillId="0" borderId="7" xfId="0" applyNumberFormat="1" applyFont="1" applyBorder="1" applyAlignment="1">
      <alignment horizontal="right" vertical="center"/>
    </xf>
    <xf numFmtId="165" fontId="0" fillId="0" borderId="5" xfId="0" applyNumberFormat="1" applyFill="1" applyBorder="1" applyAlignment="1">
      <alignment horizontal="right" vertical="center"/>
    </xf>
    <xf numFmtId="165" fontId="0" fillId="0" borderId="4" xfId="0" applyNumberFormat="1" applyFill="1" applyBorder="1" applyAlignment="1">
      <alignment horizontal="right" vertical="center"/>
    </xf>
    <xf numFmtId="165" fontId="0" fillId="0" borderId="7" xfId="0" applyNumberForma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/>
    </xf>
    <xf numFmtId="165" fontId="0" fillId="0" borderId="5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  <xf numFmtId="165" fontId="0" fillId="0" borderId="4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2" xfId="0" applyNumberForma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165" fontId="0" fillId="0" borderId="3" xfId="0" applyNumberFormat="1" applyFill="1" applyBorder="1" applyAlignment="1">
      <alignment horizontal="right"/>
    </xf>
    <xf numFmtId="0" fontId="1" fillId="0" borderId="0" xfId="0" applyFont="1"/>
    <xf numFmtId="0" fontId="1" fillId="2" borderId="17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right"/>
    </xf>
    <xf numFmtId="165" fontId="1" fillId="0" borderId="23" xfId="0" applyNumberFormat="1" applyFont="1" applyFill="1" applyBorder="1" applyAlignment="1">
      <alignment horizontal="right"/>
    </xf>
    <xf numFmtId="0" fontId="0" fillId="0" borderId="24" xfId="0" applyBorder="1" applyAlignment="1">
      <alignment horizontal="right" wrapText="1"/>
    </xf>
    <xf numFmtId="165" fontId="1" fillId="0" borderId="25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horizontal="right" wrapText="1"/>
    </xf>
    <xf numFmtId="165" fontId="1" fillId="0" borderId="27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 wrapText="1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29" xfId="0" applyNumberFormat="1" applyFont="1" applyFill="1" applyBorder="1" applyAlignment="1">
      <alignment horizontal="right"/>
    </xf>
    <xf numFmtId="0" fontId="0" fillId="0" borderId="30" xfId="0" applyBorder="1" applyAlignment="1">
      <alignment horizontal="right" wrapText="1"/>
    </xf>
    <xf numFmtId="165" fontId="1" fillId="0" borderId="31" xfId="0" applyNumberFormat="1" applyFont="1" applyFill="1" applyBorder="1" applyAlignment="1">
      <alignment horizontal="right"/>
    </xf>
    <xf numFmtId="165" fontId="0" fillId="0" borderId="32" xfId="0" applyNumberFormat="1" applyFill="1" applyBorder="1" applyAlignment="1">
      <alignment horizontal="right"/>
    </xf>
    <xf numFmtId="165" fontId="0" fillId="0" borderId="33" xfId="0" applyNumberFormat="1" applyFill="1" applyBorder="1" applyAlignment="1">
      <alignment horizontal="right"/>
    </xf>
    <xf numFmtId="165" fontId="0" fillId="0" borderId="32" xfId="0" applyNumberFormat="1" applyBorder="1" applyAlignment="1">
      <alignment horizontal="right" vertical="center"/>
    </xf>
    <xf numFmtId="165" fontId="0" fillId="0" borderId="32" xfId="0" applyNumberFormat="1" applyFont="1" applyBorder="1" applyAlignment="1">
      <alignment horizontal="right" vertical="center"/>
    </xf>
    <xf numFmtId="165" fontId="1" fillId="0" borderId="32" xfId="0" applyNumberFormat="1" applyFont="1" applyFill="1" applyBorder="1" applyAlignment="1">
      <alignment horizontal="right"/>
    </xf>
    <xf numFmtId="165" fontId="0" fillId="0" borderId="34" xfId="0" applyNumberFormat="1" applyBorder="1" applyAlignment="1">
      <alignment horizontal="right" vertical="center"/>
    </xf>
    <xf numFmtId="165" fontId="0" fillId="0" borderId="32" xfId="0" applyNumberFormat="1" applyBorder="1" applyAlignment="1">
      <alignment horizontal="right"/>
    </xf>
    <xf numFmtId="165" fontId="0" fillId="0" borderId="32" xfId="0" applyNumberFormat="1" applyFill="1" applyBorder="1" applyAlignment="1">
      <alignment horizontal="right" vertical="center"/>
    </xf>
    <xf numFmtId="165" fontId="1" fillId="0" borderId="3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27" width="15.7109375" customWidth="1"/>
  </cols>
  <sheetData>
    <row r="1" spans="1:27" x14ac:dyDescent="0.25">
      <c r="A1" s="42" t="s">
        <v>1</v>
      </c>
      <c r="B1" s="42"/>
      <c r="C1" s="42"/>
      <c r="D1" s="42"/>
      <c r="E1" s="42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7" ht="15.75" thickBot="1" x14ac:dyDescent="0.3">
      <c r="A2" s="42" t="s">
        <v>27</v>
      </c>
      <c r="B2" s="42"/>
      <c r="C2" s="42"/>
      <c r="D2" s="42"/>
      <c r="E2" s="42"/>
      <c r="F2" s="4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7" ht="60" x14ac:dyDescent="0.25">
      <c r="A3" s="43"/>
      <c r="B3" s="44" t="s">
        <v>2</v>
      </c>
      <c r="C3" s="45" t="s">
        <v>28</v>
      </c>
      <c r="D3" s="44" t="s">
        <v>3</v>
      </c>
      <c r="E3" s="44" t="s">
        <v>4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  <c r="K3" s="44" t="s">
        <v>10</v>
      </c>
      <c r="L3" s="44" t="s">
        <v>11</v>
      </c>
      <c r="M3" s="44" t="s">
        <v>12</v>
      </c>
      <c r="N3" s="44" t="s">
        <v>13</v>
      </c>
      <c r="O3" s="44" t="s">
        <v>14</v>
      </c>
      <c r="P3" s="44" t="s">
        <v>15</v>
      </c>
      <c r="Q3" s="44" t="s">
        <v>16</v>
      </c>
      <c r="R3" s="44" t="s">
        <v>17</v>
      </c>
      <c r="S3" s="46" t="s">
        <v>18</v>
      </c>
      <c r="T3" s="46" t="s">
        <v>19</v>
      </c>
      <c r="U3" s="44" t="s">
        <v>20</v>
      </c>
      <c r="V3" s="46" t="s">
        <v>21</v>
      </c>
      <c r="W3" s="44" t="s">
        <v>22</v>
      </c>
      <c r="X3" s="46" t="s">
        <v>23</v>
      </c>
      <c r="Y3" s="44" t="s">
        <v>24</v>
      </c>
      <c r="Z3" s="46" t="s">
        <v>25</v>
      </c>
      <c r="AA3" s="47" t="s">
        <v>26</v>
      </c>
    </row>
    <row r="4" spans="1:27" x14ac:dyDescent="0.25">
      <c r="A4" s="48">
        <v>2004</v>
      </c>
      <c r="B4" s="8">
        <v>1088.8</v>
      </c>
      <c r="C4" s="9">
        <v>1003</v>
      </c>
      <c r="D4" s="10">
        <v>83.9</v>
      </c>
      <c r="E4" s="11">
        <v>27.8</v>
      </c>
      <c r="F4" s="12">
        <v>56.1</v>
      </c>
      <c r="G4" s="11">
        <v>473.3</v>
      </c>
      <c r="H4" s="12">
        <v>468.7</v>
      </c>
      <c r="I4" s="11">
        <v>4.5999999999999996</v>
      </c>
      <c r="J4" s="12">
        <v>411.9</v>
      </c>
      <c r="K4" s="13">
        <v>403.9</v>
      </c>
      <c r="L4" s="12">
        <v>8</v>
      </c>
      <c r="M4" s="11">
        <v>3.6</v>
      </c>
      <c r="N4" s="14">
        <v>30.3</v>
      </c>
      <c r="O4" s="11">
        <v>85.8</v>
      </c>
      <c r="P4" s="12">
        <v>1.1000000000000001</v>
      </c>
      <c r="Q4" s="11">
        <v>84.7</v>
      </c>
      <c r="R4" s="15">
        <v>1203.8</v>
      </c>
      <c r="S4" s="11">
        <v>927.7</v>
      </c>
      <c r="T4" s="12">
        <v>316.8</v>
      </c>
      <c r="U4" s="16">
        <v>423.9</v>
      </c>
      <c r="V4" s="12">
        <v>89</v>
      </c>
      <c r="W4" s="16">
        <v>97.9</v>
      </c>
      <c r="X4" s="12">
        <v>276.10000000000002</v>
      </c>
      <c r="Y4" s="16">
        <v>242.3</v>
      </c>
      <c r="Z4" s="12">
        <v>33.799999999999997</v>
      </c>
      <c r="AA4" s="49">
        <v>-115</v>
      </c>
    </row>
    <row r="5" spans="1:27" x14ac:dyDescent="0.25">
      <c r="A5" s="50">
        <v>2005</v>
      </c>
      <c r="B5" s="17">
        <v>1000.8</v>
      </c>
      <c r="C5" s="18">
        <v>963.5</v>
      </c>
      <c r="D5" s="18">
        <v>101.5</v>
      </c>
      <c r="E5" s="19">
        <v>45.1</v>
      </c>
      <c r="F5" s="20">
        <v>56.5</v>
      </c>
      <c r="G5" s="19">
        <v>480.9</v>
      </c>
      <c r="H5" s="20">
        <v>474.7</v>
      </c>
      <c r="I5" s="19">
        <v>6.2</v>
      </c>
      <c r="J5" s="20">
        <v>347.1</v>
      </c>
      <c r="K5" s="21">
        <v>339.3</v>
      </c>
      <c r="L5" s="22">
        <v>7.8</v>
      </c>
      <c r="M5" s="19">
        <v>2.7</v>
      </c>
      <c r="N5" s="21">
        <v>31.3</v>
      </c>
      <c r="O5" s="20">
        <v>37.299999999999997</v>
      </c>
      <c r="P5" s="23">
        <v>1.3</v>
      </c>
      <c r="Q5" s="20">
        <v>36</v>
      </c>
      <c r="R5" s="24">
        <v>1044.5999999999999</v>
      </c>
      <c r="S5" s="20">
        <v>861.5</v>
      </c>
      <c r="T5" s="25">
        <v>323.8</v>
      </c>
      <c r="U5" s="26">
        <v>343.5</v>
      </c>
      <c r="V5" s="25">
        <v>69.400000000000006</v>
      </c>
      <c r="W5" s="26">
        <v>124.9</v>
      </c>
      <c r="X5" s="25">
        <v>183.2</v>
      </c>
      <c r="Y5" s="26">
        <v>137.19999999999999</v>
      </c>
      <c r="Z5" s="25">
        <v>45.9</v>
      </c>
      <c r="AA5" s="51">
        <v>-43.9</v>
      </c>
    </row>
    <row r="6" spans="1:27" x14ac:dyDescent="0.25">
      <c r="A6" s="52">
        <v>2006</v>
      </c>
      <c r="B6" s="17">
        <v>1093.2</v>
      </c>
      <c r="C6" s="18">
        <v>1049.3</v>
      </c>
      <c r="D6" s="18">
        <v>133.30000000000001</v>
      </c>
      <c r="E6" s="27">
        <v>40.6</v>
      </c>
      <c r="F6" s="28">
        <v>92.6</v>
      </c>
      <c r="G6" s="27">
        <v>515.9</v>
      </c>
      <c r="H6" s="28">
        <v>501.2</v>
      </c>
      <c r="I6" s="27">
        <v>14.6</v>
      </c>
      <c r="J6" s="28">
        <v>351.9</v>
      </c>
      <c r="K6" s="29">
        <v>342.9</v>
      </c>
      <c r="L6" s="18">
        <v>9</v>
      </c>
      <c r="M6" s="27">
        <v>9.4</v>
      </c>
      <c r="N6" s="29">
        <v>38.9</v>
      </c>
      <c r="O6" s="28">
        <v>43.9</v>
      </c>
      <c r="P6" s="18">
        <v>1.6</v>
      </c>
      <c r="Q6" s="28">
        <v>42.3</v>
      </c>
      <c r="R6" s="24">
        <v>1043.4000000000001</v>
      </c>
      <c r="S6" s="28">
        <v>850.6</v>
      </c>
      <c r="T6" s="30">
        <v>303.2</v>
      </c>
      <c r="U6" s="31">
        <v>380.5</v>
      </c>
      <c r="V6" s="30">
        <v>121.3</v>
      </c>
      <c r="W6" s="31">
        <v>45.6</v>
      </c>
      <c r="X6" s="32">
        <v>192.8</v>
      </c>
      <c r="Y6" s="31">
        <v>167</v>
      </c>
      <c r="Z6" s="30">
        <v>25.8</v>
      </c>
      <c r="AA6" s="53">
        <v>49.8</v>
      </c>
    </row>
    <row r="7" spans="1:27" x14ac:dyDescent="0.25">
      <c r="A7" s="54">
        <v>2007</v>
      </c>
      <c r="B7" s="17">
        <v>1234.3</v>
      </c>
      <c r="C7" s="33">
        <v>1214.5999999999999</v>
      </c>
      <c r="D7" s="18">
        <v>159.69999999999999</v>
      </c>
      <c r="E7" s="34">
        <v>48</v>
      </c>
      <c r="F7" s="35">
        <v>111.8</v>
      </c>
      <c r="G7" s="18">
        <v>664.1</v>
      </c>
      <c r="H7" s="35">
        <v>577.1</v>
      </c>
      <c r="I7" s="34">
        <v>87</v>
      </c>
      <c r="J7" s="18">
        <v>327.7</v>
      </c>
      <c r="K7" s="36">
        <v>317.3</v>
      </c>
      <c r="L7" s="19">
        <v>10.4</v>
      </c>
      <c r="M7" s="34">
        <v>11.5</v>
      </c>
      <c r="N7" s="36">
        <v>43.6</v>
      </c>
      <c r="O7" s="18">
        <v>27.6</v>
      </c>
      <c r="P7" s="19">
        <v>7.9</v>
      </c>
      <c r="Q7" s="35">
        <v>19.7</v>
      </c>
      <c r="R7" s="24">
        <v>1003.3</v>
      </c>
      <c r="S7" s="37">
        <v>814.2</v>
      </c>
      <c r="T7" s="25">
        <v>327.60000000000002</v>
      </c>
      <c r="U7" s="26">
        <v>331.1</v>
      </c>
      <c r="V7" s="25">
        <v>116.4</v>
      </c>
      <c r="W7" s="26">
        <v>39</v>
      </c>
      <c r="X7" s="18">
        <v>189</v>
      </c>
      <c r="Y7" s="26">
        <v>139.6</v>
      </c>
      <c r="Z7" s="25">
        <v>49.4</v>
      </c>
      <c r="AA7" s="55">
        <v>231</v>
      </c>
    </row>
    <row r="8" spans="1:27" x14ac:dyDescent="0.25">
      <c r="A8" s="54">
        <v>2008</v>
      </c>
      <c r="B8" s="17">
        <v>1301.8</v>
      </c>
      <c r="C8" s="33">
        <v>1266.4000000000001</v>
      </c>
      <c r="D8" s="18">
        <v>201.4</v>
      </c>
      <c r="E8" s="34">
        <v>65.400000000000006</v>
      </c>
      <c r="F8" s="35">
        <v>136.1</v>
      </c>
      <c r="G8" s="19">
        <v>660</v>
      </c>
      <c r="H8" s="35">
        <v>641.9</v>
      </c>
      <c r="I8" s="34">
        <v>18.100000000000001</v>
      </c>
      <c r="J8" s="34">
        <v>328</v>
      </c>
      <c r="K8" s="36">
        <v>306.3</v>
      </c>
      <c r="L8" s="38">
        <v>21.7</v>
      </c>
      <c r="M8" s="34">
        <v>10.6</v>
      </c>
      <c r="N8" s="36">
        <v>46.6</v>
      </c>
      <c r="O8" s="19">
        <v>55.1</v>
      </c>
      <c r="P8" s="38">
        <v>19.7</v>
      </c>
      <c r="Q8" s="35">
        <v>35.299999999999997</v>
      </c>
      <c r="R8" s="24">
        <v>1300.9000000000001</v>
      </c>
      <c r="S8" s="39">
        <v>905.1</v>
      </c>
      <c r="T8" s="30">
        <v>345.1</v>
      </c>
      <c r="U8" s="31">
        <v>347.4</v>
      </c>
      <c r="V8" s="30">
        <v>137.9</v>
      </c>
      <c r="W8" s="31">
        <v>74.7</v>
      </c>
      <c r="X8" s="25">
        <v>395.8</v>
      </c>
      <c r="Y8" s="31">
        <v>376.5</v>
      </c>
      <c r="Z8" s="30">
        <v>19.399999999999999</v>
      </c>
      <c r="AA8" s="56">
        <v>0.8</v>
      </c>
    </row>
    <row r="9" spans="1:27" x14ac:dyDescent="0.25">
      <c r="A9" s="50">
        <v>2009</v>
      </c>
      <c r="B9" s="17">
        <v>1469.3</v>
      </c>
      <c r="C9" s="33">
        <v>1409.3</v>
      </c>
      <c r="D9" s="18">
        <v>167.9</v>
      </c>
      <c r="E9" s="34">
        <v>60.4</v>
      </c>
      <c r="F9" s="35">
        <v>107.5</v>
      </c>
      <c r="G9" s="34">
        <v>702.1</v>
      </c>
      <c r="H9" s="35">
        <v>686.7</v>
      </c>
      <c r="I9" s="34">
        <v>15.4</v>
      </c>
      <c r="J9" s="34">
        <v>275.5</v>
      </c>
      <c r="K9" s="36">
        <v>267</v>
      </c>
      <c r="L9" s="22">
        <v>8.5</v>
      </c>
      <c r="M9" s="34">
        <v>208.3</v>
      </c>
      <c r="N9" s="36">
        <v>54.2</v>
      </c>
      <c r="O9" s="34">
        <v>61.3</v>
      </c>
      <c r="P9" s="23">
        <v>1.3</v>
      </c>
      <c r="Q9" s="35">
        <v>60</v>
      </c>
      <c r="R9" s="24">
        <v>1306.9000000000001</v>
      </c>
      <c r="S9" s="40">
        <v>837.5</v>
      </c>
      <c r="T9" s="25">
        <v>339.7</v>
      </c>
      <c r="U9" s="26">
        <v>240</v>
      </c>
      <c r="V9" s="25">
        <v>156.1</v>
      </c>
      <c r="W9" s="26">
        <v>101.7</v>
      </c>
      <c r="X9" s="30">
        <v>469.4</v>
      </c>
      <c r="Y9" s="26">
        <v>456.1</v>
      </c>
      <c r="Z9" s="25">
        <v>13.3</v>
      </c>
      <c r="AA9" s="51">
        <v>162.4</v>
      </c>
    </row>
    <row r="10" spans="1:27" x14ac:dyDescent="0.25">
      <c r="A10" s="54">
        <v>2010</v>
      </c>
      <c r="B10" s="17">
        <v>1449.9</v>
      </c>
      <c r="C10" s="33">
        <v>1394.2</v>
      </c>
      <c r="D10" s="18">
        <v>165</v>
      </c>
      <c r="E10" s="34">
        <v>67.2</v>
      </c>
      <c r="F10" s="35">
        <v>97.8</v>
      </c>
      <c r="G10" s="18">
        <v>825.8</v>
      </c>
      <c r="H10" s="35">
        <v>795.5</v>
      </c>
      <c r="I10" s="34">
        <v>30.3</v>
      </c>
      <c r="J10" s="38">
        <v>237.7</v>
      </c>
      <c r="K10" s="36">
        <v>228.2</v>
      </c>
      <c r="L10" s="18">
        <v>9.4</v>
      </c>
      <c r="M10" s="34">
        <v>96.5</v>
      </c>
      <c r="N10" s="36">
        <v>51.1</v>
      </c>
      <c r="O10" s="41">
        <v>73.8</v>
      </c>
      <c r="P10" s="18">
        <v>18.100000000000001</v>
      </c>
      <c r="Q10" s="35">
        <v>55.7</v>
      </c>
      <c r="R10" s="24">
        <v>1504.4</v>
      </c>
      <c r="S10" s="41">
        <v>982.4</v>
      </c>
      <c r="T10" s="30">
        <v>386.4</v>
      </c>
      <c r="U10" s="31">
        <v>341.7</v>
      </c>
      <c r="V10" s="30">
        <v>172</v>
      </c>
      <c r="W10" s="31">
        <v>82.3</v>
      </c>
      <c r="X10" s="38">
        <v>522</v>
      </c>
      <c r="Y10" s="31">
        <v>507.4</v>
      </c>
      <c r="Z10" s="30">
        <v>14.7</v>
      </c>
      <c r="AA10" s="53">
        <v>-54.5</v>
      </c>
    </row>
    <row r="11" spans="1:27" x14ac:dyDescent="0.25">
      <c r="A11" s="50">
        <v>2011</v>
      </c>
      <c r="B11" s="17">
        <f t="shared" ref="B11:B12" si="0">SUM(C11,O11)</f>
        <v>1685.9</v>
      </c>
      <c r="C11" s="18">
        <f>SUM(D11,G11,J11,M11,N11)</f>
        <v>1593.2</v>
      </c>
      <c r="D11" s="18">
        <f t="shared" ref="D11:D12" si="1">SUM(E11:F11)</f>
        <v>184.7</v>
      </c>
      <c r="E11" s="19">
        <v>80.599999999999994</v>
      </c>
      <c r="F11" s="20">
        <v>104.1</v>
      </c>
      <c r="G11" s="19">
        <f t="shared" ref="G11:G12" si="2">SUM(H11:I11)</f>
        <v>990.5</v>
      </c>
      <c r="H11" s="20">
        <v>949.8</v>
      </c>
      <c r="I11" s="19">
        <v>40.700000000000003</v>
      </c>
      <c r="J11" s="20">
        <f t="shared" ref="J11:J12" si="3">SUM(K11:L11)</f>
        <v>298.2</v>
      </c>
      <c r="K11" s="21">
        <v>287.7</v>
      </c>
      <c r="L11" s="20">
        <v>10.5</v>
      </c>
      <c r="M11" s="19">
        <v>64.5</v>
      </c>
      <c r="N11" s="21">
        <v>55.3</v>
      </c>
      <c r="O11" s="20">
        <f t="shared" ref="O11" si="4">SUM(P11:Q11)</f>
        <v>92.699999999999989</v>
      </c>
      <c r="P11" s="19">
        <v>33.4</v>
      </c>
      <c r="Q11" s="20">
        <v>59.3</v>
      </c>
      <c r="R11" s="24">
        <f t="shared" ref="R11:R12" si="5">SUM(S11,X11)</f>
        <v>1697.6</v>
      </c>
      <c r="S11" s="20">
        <f t="shared" ref="S11:S12" si="6">SUM(T11:W11)</f>
        <v>1103.9000000000001</v>
      </c>
      <c r="T11" s="25">
        <v>476.6</v>
      </c>
      <c r="U11" s="26">
        <v>370.8</v>
      </c>
      <c r="V11" s="25">
        <v>176.3</v>
      </c>
      <c r="W11" s="26">
        <v>80.2</v>
      </c>
      <c r="X11" s="25">
        <f t="shared" ref="X11:X12" si="7">SUM(Y11:Z11)</f>
        <v>593.69999999999993</v>
      </c>
      <c r="Y11" s="26">
        <v>580.9</v>
      </c>
      <c r="Z11" s="25">
        <v>12.8</v>
      </c>
      <c r="AA11" s="55">
        <v>-11.7</v>
      </c>
    </row>
    <row r="12" spans="1:27" ht="15.75" thickBot="1" x14ac:dyDescent="0.3">
      <c r="A12" s="57">
        <v>2012</v>
      </c>
      <c r="B12" s="58">
        <f t="shared" si="0"/>
        <v>1782.8</v>
      </c>
      <c r="C12" s="59">
        <f>SUM(D12,G12,J12,M12,N12)</f>
        <v>1678.1</v>
      </c>
      <c r="D12" s="60">
        <f t="shared" si="1"/>
        <v>196.89999999999998</v>
      </c>
      <c r="E12" s="61">
        <v>88.8</v>
      </c>
      <c r="F12" s="61">
        <v>108.1</v>
      </c>
      <c r="G12" s="61">
        <f t="shared" si="2"/>
        <v>1088</v>
      </c>
      <c r="H12" s="61">
        <v>1022.6</v>
      </c>
      <c r="I12" s="61">
        <v>65.400000000000006</v>
      </c>
      <c r="J12" s="61">
        <f t="shared" si="3"/>
        <v>273.60000000000002</v>
      </c>
      <c r="K12" s="62">
        <v>264.3</v>
      </c>
      <c r="L12" s="61">
        <v>9.3000000000000007</v>
      </c>
      <c r="M12" s="61">
        <v>60.1</v>
      </c>
      <c r="N12" s="62">
        <v>59.5</v>
      </c>
      <c r="O12" s="61">
        <v>104.7</v>
      </c>
      <c r="P12" s="61">
        <v>41.4</v>
      </c>
      <c r="Q12" s="61">
        <v>62.8</v>
      </c>
      <c r="R12" s="63">
        <f t="shared" si="5"/>
        <v>1806.6</v>
      </c>
      <c r="S12" s="64">
        <f t="shared" si="6"/>
        <v>1175.7</v>
      </c>
      <c r="T12" s="61">
        <v>517.6</v>
      </c>
      <c r="U12" s="65">
        <v>399.7</v>
      </c>
      <c r="V12" s="65">
        <v>175</v>
      </c>
      <c r="W12" s="65">
        <v>83.4</v>
      </c>
      <c r="X12" s="66">
        <f t="shared" si="7"/>
        <v>630.9</v>
      </c>
      <c r="Y12" s="65">
        <v>618.5</v>
      </c>
      <c r="Z12" s="65">
        <v>12.4</v>
      </c>
      <c r="AA12" s="67">
        <f t="shared" ref="AA12" si="8">B12-R12</f>
        <v>-23.799999999999955</v>
      </c>
    </row>
    <row r="13" spans="1:27" x14ac:dyDescent="0.25">
      <c r="A13" s="2"/>
      <c r="B13" s="3"/>
      <c r="C13" s="4"/>
      <c r="D13" s="5"/>
      <c r="E13" s="5"/>
      <c r="F13" s="5"/>
      <c r="G13" s="5"/>
      <c r="H13" s="5"/>
      <c r="I13" s="5"/>
      <c r="J13" s="5"/>
      <c r="K13" s="4"/>
      <c r="L13" s="5"/>
      <c r="M13" s="5"/>
      <c r="N13" s="4"/>
      <c r="O13" s="5"/>
      <c r="P13" s="5"/>
      <c r="Q13" s="5"/>
      <c r="R13" s="5"/>
      <c r="S13" s="5"/>
      <c r="T13" s="5"/>
      <c r="U13" s="1"/>
    </row>
    <row r="14" spans="1:27" x14ac:dyDescent="0.25">
      <c r="A14" s="7" t="s">
        <v>0</v>
      </c>
      <c r="B14" s="1"/>
      <c r="C14" s="1"/>
      <c r="D14" s="5"/>
      <c r="E14" s="5"/>
      <c r="F14" s="5"/>
      <c r="G14" s="5"/>
      <c r="H14" s="5"/>
      <c r="I14" s="5"/>
      <c r="J14" s="5"/>
      <c r="K14" s="4"/>
      <c r="L14" s="5"/>
      <c r="M14" s="5"/>
      <c r="N14" s="4"/>
      <c r="O14" s="5"/>
      <c r="P14" s="5"/>
      <c r="Q14" s="5"/>
      <c r="R14" s="5"/>
      <c r="S14" s="5"/>
      <c r="T14" s="5"/>
      <c r="U14" s="1"/>
    </row>
    <row r="15" spans="1:2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"/>
    </row>
    <row r="16" spans="1:2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1</vt:lpstr>
    </vt:vector>
  </TitlesOfParts>
  <Company>UBT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Armira Fetoshi</cp:lastModifiedBy>
  <cp:lastPrinted>2013-04-25T13:11:47Z</cp:lastPrinted>
  <dcterms:created xsi:type="dcterms:W3CDTF">2013-04-25T11:50:16Z</dcterms:created>
  <dcterms:modified xsi:type="dcterms:W3CDTF">2015-08-03T12:57:04Z</dcterms:modified>
</cp:coreProperties>
</file>